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ROUPS\ASDSTAFF\PTAX-RDV\2025-26\A_Apportionments\B_RPTTF Apportionments\4_RPTTF June Distribution\6_Web Reports\"/>
    </mc:Choice>
  </mc:AlternateContent>
  <xr:revisionPtr revIDLastSave="0" documentId="13_ncr:1_{07863DC0-E370-4D95-9222-DDC1E9B80E39}" xr6:coauthVersionLast="47" xr6:coauthVersionMax="47" xr10:uidLastSave="{00000000-0000-0000-0000-000000000000}"/>
  <bookViews>
    <workbookView xWindow="43080" yWindow="-120" windowWidth="29040" windowHeight="15720" xr2:uid="{46C0B7C6-E1DB-411B-8D60-7EA0939DCFA0}"/>
  </bookViews>
  <sheets>
    <sheet name="Summary" sheetId="1" r:id="rId1"/>
    <sheet name="Vendor" sheetId="3" r:id="rId2"/>
    <sheet name="District" sheetId="2" r:id="rId3"/>
    <sheet name="Warrants+EFT" sheetId="5" r:id="rId4"/>
    <sheet name="Schools" sheetId="6" r:id="rId5"/>
    <sheet name="ROPS" sheetId="7" r:id="rId6"/>
  </sheets>
  <externalReferences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0</definedName>
    <definedName name="A">#REF!</definedName>
    <definedName name="B">#REF!</definedName>
    <definedName name="Checks">#REF!</definedName>
    <definedName name="new">#REF!</definedName>
    <definedName name="_xlnm.Print_Titles" localSheetId="2">District!$1:$7</definedName>
    <definedName name="_xlnm.Print_Titles" localSheetId="5">ROPS!$1:$7</definedName>
    <definedName name="_xlnm.Print_Titles" localSheetId="4">Schools!$1:$9</definedName>
    <definedName name="_xlnm.Print_Titles" localSheetId="0">Summary!$A:$B,Summary!$7:$8</definedName>
    <definedName name="_xlnm.Print_Titles" localSheetId="1">Vendor!$1:$7</definedName>
    <definedName name="_xlnm.Print_Titles" localSheetId="3">'Warrants+EFT'!$1:$7</definedName>
    <definedName name="Project">[1]ProjectList!$B$7:$C$157</definedName>
    <definedName name="ProjectList">'[2]Project List'!$B$7:$C$157</definedName>
    <definedName name="Projects">'[3]Project List'!$B$7:$C$157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1" l="1"/>
  <c r="AG9" i="1"/>
  <c r="AG36" i="1" l="1"/>
  <c r="R34" i="1"/>
  <c r="AG15" i="1" l="1"/>
  <c r="AB9" i="1"/>
  <c r="Q9" i="1"/>
  <c r="P9" i="1"/>
  <c r="J9" i="1"/>
  <c r="M9" i="1"/>
  <c r="E9" i="1"/>
  <c r="AF36" i="1" l="1"/>
  <c r="AD36" i="1"/>
  <c r="AC36" i="1"/>
  <c r="Z36" i="1"/>
  <c r="Y36" i="1"/>
  <c r="V36" i="1"/>
  <c r="S36" i="1"/>
  <c r="O36" i="1"/>
  <c r="N36" i="1"/>
  <c r="L36" i="1"/>
  <c r="K36" i="1"/>
  <c r="I36" i="1"/>
  <c r="H36" i="1"/>
  <c r="G36" i="1"/>
  <c r="F36" i="1"/>
  <c r="D36" i="1"/>
  <c r="C36" i="1"/>
  <c r="T35" i="1"/>
  <c r="U35" i="1" s="1"/>
  <c r="P35" i="1"/>
  <c r="Q35" i="1" s="1"/>
  <c r="R35" i="1" s="1"/>
  <c r="M35" i="1"/>
  <c r="J35" i="1"/>
  <c r="E35" i="1"/>
  <c r="T34" i="1"/>
  <c r="U34" i="1" s="1"/>
  <c r="P34" i="1"/>
  <c r="M34" i="1"/>
  <c r="J34" i="1"/>
  <c r="Q34" i="1" s="1"/>
  <c r="E34" i="1"/>
  <c r="U33" i="1"/>
  <c r="T33" i="1"/>
  <c r="P33" i="1"/>
  <c r="M33" i="1"/>
  <c r="J33" i="1"/>
  <c r="Q33" i="1" s="1"/>
  <c r="R33" i="1" s="1"/>
  <c r="E33" i="1"/>
  <c r="AA32" i="1"/>
  <c r="X32" i="1"/>
  <c r="U32" i="1"/>
  <c r="P32" i="1"/>
  <c r="M32" i="1"/>
  <c r="J32" i="1"/>
  <c r="Q32" i="1" s="1"/>
  <c r="R32" i="1" s="1"/>
  <c r="E32" i="1"/>
  <c r="AA31" i="1"/>
  <c r="X31" i="1"/>
  <c r="U31" i="1"/>
  <c r="P31" i="1"/>
  <c r="M31" i="1"/>
  <c r="J31" i="1"/>
  <c r="Q31" i="1" s="1"/>
  <c r="R31" i="1" s="1"/>
  <c r="E31" i="1"/>
  <c r="AA30" i="1"/>
  <c r="X30" i="1"/>
  <c r="U30" i="1"/>
  <c r="P30" i="1"/>
  <c r="Q30" i="1" s="1"/>
  <c r="R30" i="1" s="1"/>
  <c r="M30" i="1"/>
  <c r="J30" i="1"/>
  <c r="E30" i="1"/>
  <c r="AA29" i="1"/>
  <c r="X29" i="1"/>
  <c r="U29" i="1"/>
  <c r="P29" i="1"/>
  <c r="M29" i="1"/>
  <c r="J29" i="1"/>
  <c r="Q29" i="1" s="1"/>
  <c r="R29" i="1" s="1"/>
  <c r="E29" i="1"/>
  <c r="AA28" i="1"/>
  <c r="X28" i="1"/>
  <c r="U28" i="1"/>
  <c r="P28" i="1"/>
  <c r="M28" i="1"/>
  <c r="J28" i="1"/>
  <c r="Q28" i="1" s="1"/>
  <c r="R28" i="1" s="1"/>
  <c r="E28" i="1"/>
  <c r="AA27" i="1"/>
  <c r="X27" i="1"/>
  <c r="U27" i="1"/>
  <c r="P27" i="1"/>
  <c r="M27" i="1"/>
  <c r="J27" i="1"/>
  <c r="Q27" i="1" s="1"/>
  <c r="R27" i="1" s="1"/>
  <c r="E27" i="1"/>
  <c r="AA26" i="1"/>
  <c r="X26" i="1"/>
  <c r="U26" i="1"/>
  <c r="P26" i="1"/>
  <c r="M26" i="1"/>
  <c r="J26" i="1"/>
  <c r="Q26" i="1" s="1"/>
  <c r="R26" i="1" s="1"/>
  <c r="E26" i="1"/>
  <c r="AA25" i="1"/>
  <c r="X25" i="1"/>
  <c r="U25" i="1"/>
  <c r="P25" i="1"/>
  <c r="Q25" i="1" s="1"/>
  <c r="R25" i="1" s="1"/>
  <c r="M25" i="1"/>
  <c r="J25" i="1"/>
  <c r="E25" i="1"/>
  <c r="AA24" i="1"/>
  <c r="X24" i="1"/>
  <c r="U24" i="1"/>
  <c r="P24" i="1"/>
  <c r="M24" i="1"/>
  <c r="J24" i="1"/>
  <c r="Q24" i="1" s="1"/>
  <c r="R24" i="1" s="1"/>
  <c r="E24" i="1"/>
  <c r="AA23" i="1"/>
  <c r="X23" i="1"/>
  <c r="U23" i="1"/>
  <c r="P23" i="1"/>
  <c r="M23" i="1"/>
  <c r="J23" i="1"/>
  <c r="Q23" i="1" s="1"/>
  <c r="R23" i="1" s="1"/>
  <c r="E23" i="1"/>
  <c r="AA22" i="1"/>
  <c r="X22" i="1"/>
  <c r="U22" i="1"/>
  <c r="P22" i="1"/>
  <c r="M22" i="1"/>
  <c r="J22" i="1"/>
  <c r="Q22" i="1" s="1"/>
  <c r="R22" i="1" s="1"/>
  <c r="E22" i="1"/>
  <c r="AA21" i="1"/>
  <c r="X21" i="1"/>
  <c r="U21" i="1"/>
  <c r="P21" i="1"/>
  <c r="M21" i="1"/>
  <c r="J21" i="1"/>
  <c r="Q21" i="1" s="1"/>
  <c r="R21" i="1" s="1"/>
  <c r="E21" i="1"/>
  <c r="AA20" i="1"/>
  <c r="X20" i="1"/>
  <c r="U20" i="1"/>
  <c r="P20" i="1"/>
  <c r="Q20" i="1" s="1"/>
  <c r="R20" i="1" s="1"/>
  <c r="M20" i="1"/>
  <c r="J20" i="1"/>
  <c r="E20" i="1"/>
  <c r="AA19" i="1"/>
  <c r="X19" i="1"/>
  <c r="U19" i="1"/>
  <c r="P19" i="1"/>
  <c r="M19" i="1"/>
  <c r="J19" i="1"/>
  <c r="Q19" i="1" s="1"/>
  <c r="R19" i="1" s="1"/>
  <c r="E19" i="1"/>
  <c r="AA18" i="1"/>
  <c r="X18" i="1"/>
  <c r="U18" i="1"/>
  <c r="P18" i="1"/>
  <c r="M18" i="1"/>
  <c r="J18" i="1"/>
  <c r="Q18" i="1" s="1"/>
  <c r="R18" i="1" s="1"/>
  <c r="E18" i="1"/>
  <c r="AA17" i="1"/>
  <c r="X17" i="1"/>
  <c r="U17" i="1"/>
  <c r="P17" i="1"/>
  <c r="M17" i="1"/>
  <c r="J17" i="1"/>
  <c r="Q17" i="1" s="1"/>
  <c r="R17" i="1" s="1"/>
  <c r="E17" i="1"/>
  <c r="AA16" i="1"/>
  <c r="X16" i="1"/>
  <c r="U16" i="1"/>
  <c r="P16" i="1"/>
  <c r="M16" i="1"/>
  <c r="J16" i="1"/>
  <c r="Q16" i="1" s="1"/>
  <c r="R16" i="1" s="1"/>
  <c r="E16" i="1"/>
  <c r="AA15" i="1"/>
  <c r="X15" i="1"/>
  <c r="AB15" i="1" s="1"/>
  <c r="AE15" i="1" s="1"/>
  <c r="U15" i="1"/>
  <c r="P15" i="1"/>
  <c r="Q15" i="1" s="1"/>
  <c r="R15" i="1" s="1"/>
  <c r="M15" i="1"/>
  <c r="J15" i="1"/>
  <c r="E15" i="1"/>
  <c r="AA14" i="1"/>
  <c r="X14" i="1"/>
  <c r="U14" i="1"/>
  <c r="P14" i="1"/>
  <c r="M14" i="1"/>
  <c r="J14" i="1"/>
  <c r="Q14" i="1" s="1"/>
  <c r="R14" i="1" s="1"/>
  <c r="E14" i="1"/>
  <c r="AA13" i="1"/>
  <c r="X13" i="1"/>
  <c r="U13" i="1"/>
  <c r="P13" i="1"/>
  <c r="M13" i="1"/>
  <c r="J13" i="1"/>
  <c r="Q13" i="1" s="1"/>
  <c r="R13" i="1" s="1"/>
  <c r="E13" i="1"/>
  <c r="AA12" i="1"/>
  <c r="X12" i="1"/>
  <c r="U12" i="1"/>
  <c r="P12" i="1"/>
  <c r="M12" i="1"/>
  <c r="J12" i="1"/>
  <c r="Q12" i="1" s="1"/>
  <c r="R12" i="1" s="1"/>
  <c r="E12" i="1"/>
  <c r="E36" i="1" s="1"/>
  <c r="AA11" i="1"/>
  <c r="X11" i="1"/>
  <c r="U11" i="1"/>
  <c r="P11" i="1"/>
  <c r="M11" i="1"/>
  <c r="J11" i="1"/>
  <c r="Q11" i="1" s="1"/>
  <c r="R11" i="1" s="1"/>
  <c r="E11" i="1"/>
  <c r="AA10" i="1"/>
  <c r="X10" i="1"/>
  <c r="U10" i="1"/>
  <c r="P10" i="1"/>
  <c r="Q10" i="1" s="1"/>
  <c r="R10" i="1" s="1"/>
  <c r="M10" i="1"/>
  <c r="J10" i="1"/>
  <c r="E10" i="1"/>
  <c r="AA9" i="1"/>
  <c r="AA36" i="1" s="1"/>
  <c r="X9" i="1"/>
  <c r="U9" i="1"/>
  <c r="M36" i="1"/>
  <c r="J36" i="1"/>
  <c r="AG29" i="1" l="1"/>
  <c r="AB29" i="1"/>
  <c r="AE29" i="1" s="1"/>
  <c r="AG32" i="1"/>
  <c r="AB32" i="1"/>
  <c r="AE32" i="1" s="1"/>
  <c r="AG18" i="1"/>
  <c r="AB18" i="1"/>
  <c r="AE18" i="1" s="1"/>
  <c r="AB27" i="1"/>
  <c r="AE27" i="1" s="1"/>
  <c r="AG27" i="1"/>
  <c r="AB13" i="1"/>
  <c r="AE13" i="1" s="1"/>
  <c r="AG13" i="1"/>
  <c r="W33" i="1"/>
  <c r="AG10" i="1"/>
  <c r="AB10" i="1"/>
  <c r="AE10" i="1" s="1"/>
  <c r="AB16" i="1"/>
  <c r="AE16" i="1" s="1"/>
  <c r="AG16" i="1"/>
  <c r="AG30" i="1"/>
  <c r="AB30" i="1"/>
  <c r="AE30" i="1" s="1"/>
  <c r="W35" i="1"/>
  <c r="X35" i="1" s="1"/>
  <c r="AB35" i="1" s="1"/>
  <c r="U36" i="1"/>
  <c r="AG24" i="1"/>
  <c r="AB24" i="1"/>
  <c r="AE24" i="1" s="1"/>
  <c r="AG12" i="1"/>
  <c r="AB12" i="1"/>
  <c r="AE12" i="1" s="1"/>
  <c r="AB21" i="1"/>
  <c r="AE21" i="1" s="1"/>
  <c r="AG21" i="1"/>
  <c r="AG19" i="1"/>
  <c r="AB19" i="1"/>
  <c r="AE19" i="1" s="1"/>
  <c r="AG22" i="1"/>
  <c r="AB22" i="1"/>
  <c r="AE22" i="1" s="1"/>
  <c r="AG28" i="1"/>
  <c r="AB28" i="1"/>
  <c r="AE28" i="1" s="1"/>
  <c r="AB11" i="1"/>
  <c r="AE11" i="1" s="1"/>
  <c r="AG11" i="1"/>
  <c r="AG25" i="1"/>
  <c r="AB25" i="1"/>
  <c r="AE25" i="1" s="1"/>
  <c r="AB31" i="1"/>
  <c r="AE31" i="1" s="1"/>
  <c r="AG31" i="1"/>
  <c r="W34" i="1"/>
  <c r="X34" i="1" s="1"/>
  <c r="AB34" i="1" s="1"/>
  <c r="AB14" i="1"/>
  <c r="AE14" i="1" s="1"/>
  <c r="AG14" i="1"/>
  <c r="AB17" i="1"/>
  <c r="AE17" i="1" s="1"/>
  <c r="AG17" i="1"/>
  <c r="AG23" i="1"/>
  <c r="AB23" i="1"/>
  <c r="AE23" i="1" s="1"/>
  <c r="AG20" i="1"/>
  <c r="AB20" i="1"/>
  <c r="AE20" i="1" s="1"/>
  <c r="AB26" i="1"/>
  <c r="AE26" i="1" s="1"/>
  <c r="AG26" i="1"/>
  <c r="P36" i="1"/>
  <c r="T36" i="1"/>
  <c r="R9" i="1" l="1"/>
  <c r="Q36" i="1"/>
  <c r="W36" i="1"/>
  <c r="X33" i="1"/>
  <c r="AB33" i="1" l="1"/>
  <c r="X36" i="1"/>
  <c r="R36" i="1"/>
  <c r="AE36" i="1" l="1"/>
  <c r="AB36" i="1"/>
  <c r="B6" i="7" l="1"/>
  <c r="B6" i="6"/>
  <c r="B6" i="5"/>
  <c r="B6" i="2"/>
  <c r="B6" i="3"/>
  <c r="E115" i="5" l="1"/>
</calcChain>
</file>

<file path=xl/sharedStrings.xml><?xml version="1.0" encoding="utf-8"?>
<sst xmlns="http://schemas.openxmlformats.org/spreadsheetml/2006/main" count="2561" uniqueCount="678">
  <si>
    <t>AgencyDescr</t>
  </si>
  <si>
    <t xml:space="preserve">Banning         </t>
  </si>
  <si>
    <t xml:space="preserve">Blythe Primary  </t>
  </si>
  <si>
    <t xml:space="preserve">Calimesa        </t>
  </si>
  <si>
    <t xml:space="preserve">Cathedral       </t>
  </si>
  <si>
    <t xml:space="preserve">Coachella       </t>
  </si>
  <si>
    <t xml:space="preserve">Corona          </t>
  </si>
  <si>
    <t xml:space="preserve">County          </t>
  </si>
  <si>
    <t>Desert Hot Sprgs</t>
  </si>
  <si>
    <t xml:space="preserve">Hemet           </t>
  </si>
  <si>
    <t xml:space="preserve">Indian Wells    </t>
  </si>
  <si>
    <t xml:space="preserve">Indio           </t>
  </si>
  <si>
    <t xml:space="preserve">La Quinta       </t>
  </si>
  <si>
    <t xml:space="preserve">Lake Elsinore   </t>
  </si>
  <si>
    <t xml:space="preserve">March JPA       </t>
  </si>
  <si>
    <t xml:space="preserve">Moreno Valley   </t>
  </si>
  <si>
    <t xml:space="preserve">Murrieta        </t>
  </si>
  <si>
    <t xml:space="preserve">Norco           </t>
  </si>
  <si>
    <t xml:space="preserve">Palm Desert     </t>
  </si>
  <si>
    <t xml:space="preserve">Palm Springs    </t>
  </si>
  <si>
    <t xml:space="preserve">Perris          </t>
  </si>
  <si>
    <t xml:space="preserve">Rancho Mirage   </t>
  </si>
  <si>
    <t xml:space="preserve">Riverside       </t>
  </si>
  <si>
    <t xml:space="preserve">San Jacinto     </t>
  </si>
  <si>
    <t xml:space="preserve">Temecula        </t>
  </si>
  <si>
    <t>TEMECULA WINE CO</t>
  </si>
  <si>
    <t xml:space="preserve">HWY 74          </t>
  </si>
  <si>
    <t>EASTERN COACHELL</t>
  </si>
  <si>
    <t>Total</t>
  </si>
  <si>
    <t>Fund</t>
  </si>
  <si>
    <t>General Purpose</t>
  </si>
  <si>
    <t>Debt Service</t>
  </si>
  <si>
    <t>Total EQ Roll</t>
  </si>
  <si>
    <t>Total Collections</t>
  </si>
  <si>
    <t>Gross
Increment</t>
  </si>
  <si>
    <t>Total Fees</t>
  </si>
  <si>
    <t>PassThru
Amount</t>
  </si>
  <si>
    <t>PassThru Adjustments</t>
  </si>
  <si>
    <t>Total PassThru</t>
  </si>
  <si>
    <t>Total ROPS</t>
  </si>
  <si>
    <t>Residual Adjustments</t>
  </si>
  <si>
    <t>Interest</t>
  </si>
  <si>
    <t>County of Riverside</t>
  </si>
  <si>
    <t>Auditor Controller's Office</t>
  </si>
  <si>
    <t>Property Tax Division</t>
  </si>
  <si>
    <t>Collections</t>
  </si>
  <si>
    <t xml:space="preserve">                                    County of Riverside</t>
  </si>
  <si>
    <t xml:space="preserve">                                    Auditor Controller's Office</t>
  </si>
  <si>
    <t xml:space="preserve">                                    Property Tax Division - Redevelopment</t>
  </si>
  <si>
    <t>District</t>
  </si>
  <si>
    <t xml:space="preserve">Total </t>
  </si>
  <si>
    <t>01-1001</t>
  </si>
  <si>
    <t>1% General Tax</t>
  </si>
  <si>
    <t>RDA Interest</t>
  </si>
  <si>
    <t>RDA Residual</t>
  </si>
  <si>
    <t>School</t>
  </si>
  <si>
    <t>01-1018</t>
  </si>
  <si>
    <t>ACO Admin Fee</t>
  </si>
  <si>
    <t>Grand Total</t>
  </si>
  <si>
    <t>01-1121</t>
  </si>
  <si>
    <t>01-1123</t>
  </si>
  <si>
    <t>01-1134</t>
  </si>
  <si>
    <t>01-1139</t>
  </si>
  <si>
    <t>01-1147</t>
  </si>
  <si>
    <t>ROPS Admin Fee</t>
  </si>
  <si>
    <t>ROPS No Admin Fee</t>
  </si>
  <si>
    <t>01-1501</t>
  </si>
  <si>
    <t>01-1502</t>
  </si>
  <si>
    <t>01-1503</t>
  </si>
  <si>
    <t>02-2001</t>
  </si>
  <si>
    <t>02-2051</t>
  </si>
  <si>
    <t>02-2056</t>
  </si>
  <si>
    <t>02-2150</t>
  </si>
  <si>
    <t>02-2152</t>
  </si>
  <si>
    <t>02-2170</t>
  </si>
  <si>
    <t>02-2171</t>
  </si>
  <si>
    <t>02-2173</t>
  </si>
  <si>
    <t>02-2224</t>
  </si>
  <si>
    <t>02-2225</t>
  </si>
  <si>
    <t>02-2232</t>
  </si>
  <si>
    <t>02-2252</t>
  </si>
  <si>
    <t>02-2258</t>
  </si>
  <si>
    <t>02-2301</t>
  </si>
  <si>
    <t>02-2321</t>
  </si>
  <si>
    <t>02-2329</t>
  </si>
  <si>
    <t>02-2352</t>
  </si>
  <si>
    <t>02-2356</t>
  </si>
  <si>
    <t>02-2375</t>
  </si>
  <si>
    <t>02-2379</t>
  </si>
  <si>
    <t>02-2407</t>
  </si>
  <si>
    <t>02-2416</t>
  </si>
  <si>
    <t>02-2427</t>
  </si>
  <si>
    <t>02-2441</t>
  </si>
  <si>
    <t>02-2451</t>
  </si>
  <si>
    <t>02-2464</t>
  </si>
  <si>
    <t>02-2488</t>
  </si>
  <si>
    <t>02-2489</t>
  </si>
  <si>
    <t>02-2490</t>
  </si>
  <si>
    <t>02-2493</t>
  </si>
  <si>
    <t>02-2494</t>
  </si>
  <si>
    <t>02-2495</t>
  </si>
  <si>
    <t>02-2498</t>
  </si>
  <si>
    <t>02-2501</t>
  </si>
  <si>
    <t>02-2504</t>
  </si>
  <si>
    <t>02-2580</t>
  </si>
  <si>
    <t>02-2588</t>
  </si>
  <si>
    <t>02-2591</t>
  </si>
  <si>
    <t>02-2601</t>
  </si>
  <si>
    <t>02-2624</t>
  </si>
  <si>
    <t>02-2651</t>
  </si>
  <si>
    <t>02-2658</t>
  </si>
  <si>
    <t>02-2681</t>
  </si>
  <si>
    <t>02-2693</t>
  </si>
  <si>
    <t>02-2701</t>
  </si>
  <si>
    <t>02-2727</t>
  </si>
  <si>
    <t>02-2802</t>
  </si>
  <si>
    <t>02-2806</t>
  </si>
  <si>
    <t>02-2900</t>
  </si>
  <si>
    <t>02-2909</t>
  </si>
  <si>
    <t>02-3100</t>
  </si>
  <si>
    <t>02-3110</t>
  </si>
  <si>
    <t>02-3200</t>
  </si>
  <si>
    <t>02-3210</t>
  </si>
  <si>
    <t>02-3301</t>
  </si>
  <si>
    <t>02-3400</t>
  </si>
  <si>
    <t>02-3410</t>
  </si>
  <si>
    <t>02-3500</t>
  </si>
  <si>
    <t>03-0004</t>
  </si>
  <si>
    <t>03-0009</t>
  </si>
  <si>
    <t>03-0018</t>
  </si>
  <si>
    <t>03-0501</t>
  </si>
  <si>
    <t>03-0801</t>
  </si>
  <si>
    <t>03-1101</t>
  </si>
  <si>
    <t>03-1601</t>
  </si>
  <si>
    <t>03-1701</t>
  </si>
  <si>
    <t>03-2001</t>
  </si>
  <si>
    <t>03-2201</t>
  </si>
  <si>
    <t>03-2301</t>
  </si>
  <si>
    <t>03-3201</t>
  </si>
  <si>
    <t>03-3601</t>
  </si>
  <si>
    <t>03-3901</t>
  </si>
  <si>
    <t>03-4201</t>
  </si>
  <si>
    <t>03-4501</t>
  </si>
  <si>
    <t>03-4701</t>
  </si>
  <si>
    <t>03-5101</t>
  </si>
  <si>
    <t>03-5301</t>
  </si>
  <si>
    <t>03-5401</t>
  </si>
  <si>
    <t>03-5701</t>
  </si>
  <si>
    <t>03-5801</t>
  </si>
  <si>
    <t>03-6101</t>
  </si>
  <si>
    <t>03-6301</t>
  </si>
  <si>
    <t>03-6501</t>
  </si>
  <si>
    <t>03-8001</t>
  </si>
  <si>
    <t>03-8601</t>
  </si>
  <si>
    <t>03-9001</t>
  </si>
  <si>
    <t>03-9101</t>
  </si>
  <si>
    <t>03-9201</t>
  </si>
  <si>
    <t>03-9830</t>
  </si>
  <si>
    <t>03-9831</t>
  </si>
  <si>
    <t>03-9832</t>
  </si>
  <si>
    <t>03-9896</t>
  </si>
  <si>
    <t>04-1110</t>
  </si>
  <si>
    <t>04-1351</t>
  </si>
  <si>
    <t>04-1361</t>
  </si>
  <si>
    <t>04-1362</t>
  </si>
  <si>
    <t>04-1363</t>
  </si>
  <si>
    <t>04-1364</t>
  </si>
  <si>
    <t>04-1365</t>
  </si>
  <si>
    <t>04-1366</t>
  </si>
  <si>
    <t>04-1367</t>
  </si>
  <si>
    <t>04-1714</t>
  </si>
  <si>
    <t>04-1724</t>
  </si>
  <si>
    <t>04-1756</t>
  </si>
  <si>
    <t>04-1757</t>
  </si>
  <si>
    <t>04-1768</t>
  </si>
  <si>
    <t>04-1776</t>
  </si>
  <si>
    <t>04-1777</t>
  </si>
  <si>
    <t>04-1788</t>
  </si>
  <si>
    <t>04-1793</t>
  </si>
  <si>
    <t>04-1794</t>
  </si>
  <si>
    <t>04-1799</t>
  </si>
  <si>
    <t>04-1804</t>
  </si>
  <si>
    <t>04-1808</t>
  </si>
  <si>
    <t>04-1837</t>
  </si>
  <si>
    <t>04-1838</t>
  </si>
  <si>
    <t>04-1854</t>
  </si>
  <si>
    <t>04-1855</t>
  </si>
  <si>
    <t>04-4005</t>
  </si>
  <si>
    <t>04-4015</t>
  </si>
  <si>
    <t>04-4018</t>
  </si>
  <si>
    <t>04-4025</t>
  </si>
  <si>
    <t>04-4031</t>
  </si>
  <si>
    <t>04-4035</t>
  </si>
  <si>
    <t>04-4038</t>
  </si>
  <si>
    <t>04-4041</t>
  </si>
  <si>
    <t>04-4045</t>
  </si>
  <si>
    <t>04-4047</t>
  </si>
  <si>
    <t>04-4110</t>
  </si>
  <si>
    <t>04-4111</t>
  </si>
  <si>
    <t>04-4112</t>
  </si>
  <si>
    <t>04-4121</t>
  </si>
  <si>
    <t>04-4126</t>
  </si>
  <si>
    <t>04-4151</t>
  </si>
  <si>
    <t>04-4156</t>
  </si>
  <si>
    <t>04-4157</t>
  </si>
  <si>
    <t>04-4158</t>
  </si>
  <si>
    <t>04-4251</t>
  </si>
  <si>
    <t>04-4270</t>
  </si>
  <si>
    <t>04-4271</t>
  </si>
  <si>
    <t>04-4272</t>
  </si>
  <si>
    <t>04-4302</t>
  </si>
  <si>
    <t>04-4325</t>
  </si>
  <si>
    <t>04-4341</t>
  </si>
  <si>
    <t>04-4343</t>
  </si>
  <si>
    <t>04-4365</t>
  </si>
  <si>
    <t>04-4381</t>
  </si>
  <si>
    <t>04-4391</t>
  </si>
  <si>
    <t>04-4455</t>
  </si>
  <si>
    <t>04-4485</t>
  </si>
  <si>
    <t>04-4555</t>
  </si>
  <si>
    <t>04-4571</t>
  </si>
  <si>
    <t>04-4606</t>
  </si>
  <si>
    <t>04-4611</t>
  </si>
  <si>
    <t>04-4621</t>
  </si>
  <si>
    <t>04-4646</t>
  </si>
  <si>
    <t>04-4661</t>
  </si>
  <si>
    <t>04-4671</t>
  </si>
  <si>
    <t>04-4681</t>
  </si>
  <si>
    <t>04-4811</t>
  </si>
  <si>
    <t>04-4821</t>
  </si>
  <si>
    <t>04-4841</t>
  </si>
  <si>
    <t>04-4842</t>
  </si>
  <si>
    <t>04-4844</t>
  </si>
  <si>
    <t>04-4847</t>
  </si>
  <si>
    <t>04-4849</t>
  </si>
  <si>
    <t>04-4851</t>
  </si>
  <si>
    <t>04-4852</t>
  </si>
  <si>
    <t>04-4853</t>
  </si>
  <si>
    <t>04-4855</t>
  </si>
  <si>
    <t>04-4856</t>
  </si>
  <si>
    <t>04-4861</t>
  </si>
  <si>
    <t>04-4866</t>
  </si>
  <si>
    <t>04-4869</t>
  </si>
  <si>
    <t>04-4894</t>
  </si>
  <si>
    <t>04-4896</t>
  </si>
  <si>
    <t>04-4897</t>
  </si>
  <si>
    <t>04-5121</t>
  </si>
  <si>
    <t>PT Debt Service</t>
  </si>
  <si>
    <t>04-5171</t>
  </si>
  <si>
    <t>04-5401</t>
  </si>
  <si>
    <t>04-5453</t>
  </si>
  <si>
    <t>04-5457</t>
  </si>
  <si>
    <t>04-5459</t>
  </si>
  <si>
    <t>04-5461</t>
  </si>
  <si>
    <t>04-5463</t>
  </si>
  <si>
    <t>04-5464</t>
  </si>
  <si>
    <t>04-5468</t>
  </si>
  <si>
    <t>04-5473</t>
  </si>
  <si>
    <t>04-5484</t>
  </si>
  <si>
    <t>04-5491</t>
  </si>
  <si>
    <t>04-5494</t>
  </si>
  <si>
    <t>04-5496</t>
  </si>
  <si>
    <t>04-5497</t>
  </si>
  <si>
    <t>04-5498</t>
  </si>
  <si>
    <t>04-5501</t>
  </si>
  <si>
    <t>04-5601</t>
  </si>
  <si>
    <t>04-5701</t>
  </si>
  <si>
    <t>04-5702</t>
  </si>
  <si>
    <t>04-5711</t>
  </si>
  <si>
    <t>04-5721</t>
  </si>
  <si>
    <t>04-5753</t>
  </si>
  <si>
    <t>04-5782</t>
  </si>
  <si>
    <t>28-4705</t>
  </si>
  <si>
    <t>28-4736</t>
  </si>
  <si>
    <t>28-4743</t>
  </si>
  <si>
    <t>28-4831</t>
  </si>
  <si>
    <t>28-5263</t>
  </si>
  <si>
    <t>28-5275</t>
  </si>
  <si>
    <t>28-5285</t>
  </si>
  <si>
    <t>38-2446</t>
  </si>
  <si>
    <t>38-2655</t>
  </si>
  <si>
    <t>38-2708</t>
  </si>
  <si>
    <t>38-2805</t>
  </si>
  <si>
    <t>38-4822</t>
  </si>
  <si>
    <t>38-4824</t>
  </si>
  <si>
    <t>Vendor</t>
  </si>
  <si>
    <t>0000000001</t>
  </si>
  <si>
    <t>04-1714-GP CSA 13  *</t>
  </si>
  <si>
    <t>04-1724-GP CSA 22  *</t>
  </si>
  <si>
    <t>04-1756-GP CSA 51</t>
  </si>
  <si>
    <t>04-1768-GP CSA 62</t>
  </si>
  <si>
    <t>04-1776-GP CSA 69</t>
  </si>
  <si>
    <t>04-1777-GP CSA 70  *</t>
  </si>
  <si>
    <t>04-1788-GP CSA 80  *</t>
  </si>
  <si>
    <t>04-1793-GP CSA 84</t>
  </si>
  <si>
    <t>04-1794-GP CSA 85  *</t>
  </si>
  <si>
    <t>04-1799-GP CSA 89</t>
  </si>
  <si>
    <t>04-1808-GP CSA 97  *</t>
  </si>
  <si>
    <t>04-1837-GP CSA 125  *</t>
  </si>
  <si>
    <t>04-1838-GP CSA 126  *</t>
  </si>
  <si>
    <t>0000000002</t>
  </si>
  <si>
    <t>04-1757-GP CSA 52  *</t>
  </si>
  <si>
    <t>0000000003</t>
  </si>
  <si>
    <t>03-4201-FAC MORENO VALLEY UNIFIED SCHOOL</t>
  </si>
  <si>
    <t>03-4201-PTR MORENO VALLEY UNIFIED SCHOOL</t>
  </si>
  <si>
    <t>0000000004</t>
  </si>
  <si>
    <t>01-1001-GP GENERAL</t>
  </si>
  <si>
    <t>01-1121-GP CO FREE LIBRARY</t>
  </si>
  <si>
    <t>01-1123-GP CO STRUCTURE FIRE PROTECTION</t>
  </si>
  <si>
    <t>01-1134-GP SUPERVISORIAL RD DIST 4</t>
  </si>
  <si>
    <t>01-1147-RDSA SA COUNTY OF RIVERSIDE RDA</t>
  </si>
  <si>
    <t>01-1501-GP EIFD TEMECULA VALLEY WINE COUNTRY</t>
  </si>
  <si>
    <t>01-1502-GP EIFD HIGHWAY 74</t>
  </si>
  <si>
    <t>01-1503-GP EIFD EASTERN COACHELLA VALLEY</t>
  </si>
  <si>
    <t>04-1110-GP RIV CO REGIONAL PARK &amp; OPEN SP</t>
  </si>
  <si>
    <t>0000000019</t>
  </si>
  <si>
    <t>03-1701-FAC CORONA NORCO UNIFIED SCHOOL</t>
  </si>
  <si>
    <t>03-1701-PTR CORONA NORCO UNIFIED SCHOOL</t>
  </si>
  <si>
    <t>0000000570</t>
  </si>
  <si>
    <t>04-4005-GP SUMMIT CEMETERY DISTRICT</t>
  </si>
  <si>
    <t>0000000600</t>
  </si>
  <si>
    <t>04-4018-GP ELSINORE VALLEY CEMETERY</t>
  </si>
  <si>
    <t>0000000610</t>
  </si>
  <si>
    <t>04-4025-GP MURRIETA CEMETERY</t>
  </si>
  <si>
    <t>0000000620</t>
  </si>
  <si>
    <t>04-4031-GP PALM SPRINGS PUBLIC CEMETERY</t>
  </si>
  <si>
    <t>0000000630</t>
  </si>
  <si>
    <t>04-4035-GP PALO VERDE CEMETERY</t>
  </si>
  <si>
    <t>0000000640</t>
  </si>
  <si>
    <t>04-4038-GP PERRIS VALLEY CEMETERY</t>
  </si>
  <si>
    <t>0000000650</t>
  </si>
  <si>
    <t>04-4041-GP SAN JACINTO VALLEY CEMETERY</t>
  </si>
  <si>
    <t>0000000660</t>
  </si>
  <si>
    <t>04-4045-GP TEMECULA PUBLIC CEMETERY</t>
  </si>
  <si>
    <t>0000000680</t>
  </si>
  <si>
    <t>04-4121-GP EDGEMONT COMMUNITY SERVICES</t>
  </si>
  <si>
    <t>04-4126-GP EDGEMONT CSD ILL 1</t>
  </si>
  <si>
    <t>0000000760</t>
  </si>
  <si>
    <t>04-4455-GP BANNING LIBRARY DIST</t>
  </si>
  <si>
    <t>0000000780</t>
  </si>
  <si>
    <t>04-4485-GP PALO VERDE VALLEY LIBRARY</t>
  </si>
  <si>
    <t>0000000790</t>
  </si>
  <si>
    <t>04-4621-GP JURUPA AREA REC &amp; PK</t>
  </si>
  <si>
    <t>0000000800</t>
  </si>
  <si>
    <t>04-4555-GP CV MOSQUITO &amp; VECTOR CONTROL</t>
  </si>
  <si>
    <t>0000000820</t>
  </si>
  <si>
    <t>04-4606-GP BEAUMONT CHERRY VALLEY REC &amp; PK</t>
  </si>
  <si>
    <t>0000000830</t>
  </si>
  <si>
    <t>04-4611-GP DESERT RECREATION</t>
  </si>
  <si>
    <t>0000000840</t>
  </si>
  <si>
    <t>01-1139-GP COUNTY COMMUNITY PARKS</t>
  </si>
  <si>
    <t>0000000850</t>
  </si>
  <si>
    <t>04-4646-GP VALLEY WIDE REC &amp; PK</t>
  </si>
  <si>
    <t>0000026944</t>
  </si>
  <si>
    <t>04-1351-GP FLOOD CONTROL ADMIN</t>
  </si>
  <si>
    <t>04-1361-GP FLOOD CONTROL ZN 1</t>
  </si>
  <si>
    <t>04-1362-GP FLOOD CONTROL ZN 2</t>
  </si>
  <si>
    <t>04-1363-GP FLOOD CONTROL ZN 3</t>
  </si>
  <si>
    <t>04-1364-GP FLOOD CONTROL ZN 4</t>
  </si>
  <si>
    <t>04-1365-GP FLOOD CONTROL ZN 5</t>
  </si>
  <si>
    <t>04-1366-GP FLOOD CONTROL ZN 6</t>
  </si>
  <si>
    <t>04-1367-GP FLOOD CONTROL ZN 7</t>
  </si>
  <si>
    <t>0000026945</t>
  </si>
  <si>
    <t>03-0004-FAC YUCAIPA UNIFIED SCHOOL</t>
  </si>
  <si>
    <t>03-0004-PTR YUCAIPA UNIFIED SCHOOL</t>
  </si>
  <si>
    <t>03-0501-FAC ALVORD UNIFIED SCHOOL</t>
  </si>
  <si>
    <t>03-0501-PTR ALVORD UNIFIED SCHOOL</t>
  </si>
  <si>
    <t>03-0801-FAC BANNING UNIFIED SCHOOL</t>
  </si>
  <si>
    <t>03-0801-PTR BANNING UNIFIED SCHOOL</t>
  </si>
  <si>
    <t>03-1101-FAC BEAUMONT UNIFIED SCHOOL</t>
  </si>
  <si>
    <t>03-1101-PTR BEAUMONT UNIFIED SCHOOL</t>
  </si>
  <si>
    <t>03-1601-FAC COACHELLA VALLEY UNIFIED SCHOOL</t>
  </si>
  <si>
    <t>03-1601-PTR COACHELLA VALLEY UNIFIED SCHOOL</t>
  </si>
  <si>
    <t>03-2001-FAC DESERT SANDS UNIFIED SCHOOL</t>
  </si>
  <si>
    <t>03-2001-PTR DESERT SANDS UNIFIED SCHOOL</t>
  </si>
  <si>
    <t>03-2201-FAC DESERT CENTER UNIFIED SCHOOL</t>
  </si>
  <si>
    <t>03-2201-PTR DESERT CENTER UNIFIED SCHOOL</t>
  </si>
  <si>
    <t>03-2301-FAC LAKE ELSINORE UNIFIED</t>
  </si>
  <si>
    <t>03-2301-PTR LAKE ELSINORE UNIFIED</t>
  </si>
  <si>
    <t>03-3201-FAC HEMET UNIFIED SCHOOL</t>
  </si>
  <si>
    <t>03-3201-PTR HEMET UNIFIED SCHOOL</t>
  </si>
  <si>
    <t>03-3601-FAC JURUPA UNIFIED SCHOOL</t>
  </si>
  <si>
    <t>03-3601-PTR JURUPA UNIFIED SCHOOL</t>
  </si>
  <si>
    <t>03-3901-FAC MENIFEE SCHOOL</t>
  </si>
  <si>
    <t>03-3901-PTR MENIFEE SCHOOL</t>
  </si>
  <si>
    <t>03-4501-FAC MURRIETA UNIFIED</t>
  </si>
  <si>
    <t>03-4501-PTR MURRIETA UNIFIED</t>
  </si>
  <si>
    <t>03-4701-FAC NUVIEW SCHOOL</t>
  </si>
  <si>
    <t>03-4701-PTR NUVIEW SCHOOL</t>
  </si>
  <si>
    <t>03-5101-FAC PALM SPRINGS UNIFIED SCHOOL</t>
  </si>
  <si>
    <t>03-5101-PTR PALM SPRINGS UNIFIED SCHOOL</t>
  </si>
  <si>
    <t>03-5301-FAC PALO VERDE UNIFIED SCHOOL</t>
  </si>
  <si>
    <t>03-5301-PTR PALO VERDE UNIFIED SCHOOL</t>
  </si>
  <si>
    <t>03-5401-FAC PALO VERDE COMMUNITY COLLEGE</t>
  </si>
  <si>
    <t>03-5401-PTR PALO VERDE COMMUNITY COLLEGE</t>
  </si>
  <si>
    <t>03-5701-FAC PERRIS SCHOOL</t>
  </si>
  <si>
    <t>03-5701-PTR PERRIS SCHOOL</t>
  </si>
  <si>
    <t>03-5801-FAC RIVERSIDE UNIFIED SCHOOL</t>
  </si>
  <si>
    <t>03-5801-PTR RIVERSIDE UNIFIED SCHOOL</t>
  </si>
  <si>
    <t>03-6101-FAC ROMOLAND SCHOOL</t>
  </si>
  <si>
    <t>03-6101-PTR ROMOLAND SCHOOL</t>
  </si>
  <si>
    <t>03-6301-FAC SAN JACINTO UNIFIED SCHOOL</t>
  </si>
  <si>
    <t>03-6301-PTR SAN JACINTO UNIFIED SCHOOL</t>
  </si>
  <si>
    <t>03-6501-FAC TEMECULA UNIFIED</t>
  </si>
  <si>
    <t>03-6501-PTR TEMECULA UNIFIED</t>
  </si>
  <si>
    <t>03-8001-FAC VAL VERDE UNIFIED</t>
  </si>
  <si>
    <t>03-8001-PTR VAL VERDE UNIFIED</t>
  </si>
  <si>
    <t>03-8601-FAC PERRIS UNION HS</t>
  </si>
  <si>
    <t>03-8601-PTR PERRIS UNION HS</t>
  </si>
  <si>
    <t>03-9001-FAC DESERT COMMUNITY COLLEGE</t>
  </si>
  <si>
    <t>03-9001-PTR DESERT COMMUNITY COLLEGE</t>
  </si>
  <si>
    <t>03-9101-FAC RIVERSIDE CITY COMMUNITY COLLEGE</t>
  </si>
  <si>
    <t>03-9101-PTR RIVERSIDE CITY COMMUNITY COLLEGE</t>
  </si>
  <si>
    <t>03-9201-FAC MT SAN JACINTO JR COLLEGE</t>
  </si>
  <si>
    <t>03-9201-GP MT SAN JACINTO JR COLLEGE</t>
  </si>
  <si>
    <t>03-9201-PTR MT SAN JACINTO JR COLLEGE</t>
  </si>
  <si>
    <t>03-9830-FAC ELSINORE AREA ELEM SCHOOL FUND</t>
  </si>
  <si>
    <t>03-9830-PTR ELSINORE AREA ELEM SCHOOL FUND</t>
  </si>
  <si>
    <t>03-9831-FAC PERRIS AREA ELEM SCHOOL FUND</t>
  </si>
  <si>
    <t>03-9831-PTR PERRIS AREA ELEM SCHOOL FUND</t>
  </si>
  <si>
    <t>03-9832-FAC PERRIS JR HIGH AREA FUND</t>
  </si>
  <si>
    <t>03-9832-PTR PERRIS JR HIGH AREA FUND</t>
  </si>
  <si>
    <t>03-9896-FAC RIVERSIDE CO OFC OF EDUCATION</t>
  </si>
  <si>
    <t>03-9896-PTR RIVERSIDE CO OFC OF EDUCATION</t>
  </si>
  <si>
    <t>0000026953</t>
  </si>
  <si>
    <t>02-2056-RDSA SA BANNING RDA</t>
  </si>
  <si>
    <t>0000026971</t>
  </si>
  <si>
    <t>02-2900-GP CITY OF TEMECULA</t>
  </si>
  <si>
    <t>04-4302-GP TEMECULA ZN B</t>
  </si>
  <si>
    <t>0000026972</t>
  </si>
  <si>
    <t>02-2150-RDSA SA BLYTHE RDA</t>
  </si>
  <si>
    <t>0000026974</t>
  </si>
  <si>
    <t>02-2171-RDSA SA CALIMESA RDA</t>
  </si>
  <si>
    <t>0000026976</t>
  </si>
  <si>
    <t>02-2224-GP CATHEDRAL CITY FIRE</t>
  </si>
  <si>
    <t>02-2225-GP CITY OF CATHEDRAL CITY</t>
  </si>
  <si>
    <t>04-4110-GP CATHEDRAL CITY COMMUNITY SERVICE</t>
  </si>
  <si>
    <t>04-4111-GP CATHEDRAL CITY CS ZN A</t>
  </si>
  <si>
    <t>04-4112-GP CATHEDRAL CITY CS ZN B</t>
  </si>
  <si>
    <t>0000026984</t>
  </si>
  <si>
    <t>02-2252-GP CITY OF COACHELLA ANX</t>
  </si>
  <si>
    <t>02-2258-RDSA SA COACHELLA RDA</t>
  </si>
  <si>
    <t>04-4325-GP COACHELLA FIRE PROTECTION</t>
  </si>
  <si>
    <t>04-4661-GP COACHELLA SANITARY</t>
  </si>
  <si>
    <t>0000026988</t>
  </si>
  <si>
    <t>02-2301-GP CITY OF CORONA</t>
  </si>
  <si>
    <t>0000026989</t>
  </si>
  <si>
    <t>02-3301-RDSA SA CORONA RDA</t>
  </si>
  <si>
    <t>0000026995</t>
  </si>
  <si>
    <t>02-2321-GP CITY OF DESERT HOT SPRINGS</t>
  </si>
  <si>
    <t>0000026996</t>
  </si>
  <si>
    <t>02-2329-RDSA SA DESERT HOT SPRINGS RDA</t>
  </si>
  <si>
    <t>0000026997</t>
  </si>
  <si>
    <t>02-2352-GP CITY OF LAKE ELSINORE ANX</t>
  </si>
  <si>
    <t>0000026998</t>
  </si>
  <si>
    <t>02-2356-RDSA SA LAKE ELSINORE RDA</t>
  </si>
  <si>
    <t>0000026999</t>
  </si>
  <si>
    <t>02-2407-GP CITY OF HEMET BASIC AREA ANX</t>
  </si>
  <si>
    <t>0000027000</t>
  </si>
  <si>
    <t>02-2416-RDSA SA HEMET RDA</t>
  </si>
  <si>
    <t>0000027001</t>
  </si>
  <si>
    <t>02-2427-RDSA SA INDIAN WELLS RDA</t>
  </si>
  <si>
    <t>02-2441-GP CITY OF INDIAN WELLS</t>
  </si>
  <si>
    <t>38-2446-GP INDIAN WELLS FIRE ACCESS MAINT 1</t>
  </si>
  <si>
    <t>0000027003</t>
  </si>
  <si>
    <t>02-2451-GP CITY OF INDIO DS</t>
  </si>
  <si>
    <t>02-2464-RDSA SA INDIO RDA</t>
  </si>
  <si>
    <t>0000027006</t>
  </si>
  <si>
    <t>02-2379-RDSA SA LA QUINTA RDA</t>
  </si>
  <si>
    <t>0000027007</t>
  </si>
  <si>
    <t>02-2490-GP CITY OF MORENO VALLEY</t>
  </si>
  <si>
    <t>02-2493-GP MORENO VALLEY FIRE</t>
  </si>
  <si>
    <t>02-2494-GP CITY OF MORENO VALLEY LIBRARY</t>
  </si>
  <si>
    <t>04-1804-GP CSA 93  *</t>
  </si>
  <si>
    <t>04-4270-GP MORENO VALLEY CS</t>
  </si>
  <si>
    <t>04-4271-GP MORENO VALLEY CS ZN A</t>
  </si>
  <si>
    <t>04-4272-GP MORENO VALLEY CS ZN B</t>
  </si>
  <si>
    <t>0000027008</t>
  </si>
  <si>
    <t>02-2488-RDSA SA MORENO VALLEY RDA</t>
  </si>
  <si>
    <t>0000027009</t>
  </si>
  <si>
    <t>02-2501-GP CITY OF NORCO</t>
  </si>
  <si>
    <t>0000027010</t>
  </si>
  <si>
    <t>02-2504-RDSA SA NORCO RDA</t>
  </si>
  <si>
    <t>0000027011</t>
  </si>
  <si>
    <t>02-2495-GP CITY OF MURRIETA</t>
  </si>
  <si>
    <t>02-2498-GP CITY OF MURRIETA LIBRARY</t>
  </si>
  <si>
    <t>04-4341-GP MURRIETA FIRE PROT DIST-CITY</t>
  </si>
  <si>
    <t>04-4343-GP MURRIETA FIRE POR CO FIRE- CITY</t>
  </si>
  <si>
    <t>0000027012</t>
  </si>
  <si>
    <t>02-2580-GP CITY OF PALM DESERT</t>
  </si>
  <si>
    <t>02-2591-GP CITY OF PALM DESERT LIBRARY</t>
  </si>
  <si>
    <t>0000027013</t>
  </si>
  <si>
    <t>02-2588-RDSA SA PALM DESERT RDA</t>
  </si>
  <si>
    <t>0000027015</t>
  </si>
  <si>
    <t>02-2624-RDSA SA PALM SPRINGS RDA</t>
  </si>
  <si>
    <t>0000027017</t>
  </si>
  <si>
    <t>02-2651-GP CITY OF PERRIS</t>
  </si>
  <si>
    <t>38-2655-GP CITY OF PERRIS LIGHTING</t>
  </si>
  <si>
    <t>0000027018</t>
  </si>
  <si>
    <t>02-2658-RDSA SA PERRIS RDA</t>
  </si>
  <si>
    <t>0000027020</t>
  </si>
  <si>
    <t>02-2693-RDSA SA RANCHO MIRAGE RDA</t>
  </si>
  <si>
    <t>0000027021</t>
  </si>
  <si>
    <t>02-2701-GP CITY OF RIVERSIDE</t>
  </si>
  <si>
    <t>38-2708-GP LOVING HOMES PARK/PARKWAY MAINT</t>
  </si>
  <si>
    <t>0000027022</t>
  </si>
  <si>
    <t>02-2727-RDSA SA RIVERSIDE RDA</t>
  </si>
  <si>
    <t>0000027024</t>
  </si>
  <si>
    <t>02-2806-RDSA SA SAN JACINTO RDA</t>
  </si>
  <si>
    <t>02-2909-RDSA SA TEMECULA RDA</t>
  </si>
  <si>
    <t>0000027028</t>
  </si>
  <si>
    <t>02-2001-RDSA SA MARCH JPA RDA</t>
  </si>
  <si>
    <t>0000027037</t>
  </si>
  <si>
    <t>04-4251-GP RUBIDOUX COMMUNITY SERVICES</t>
  </si>
  <si>
    <t>0000027050</t>
  </si>
  <si>
    <t>04-4365-GP DESERT HOSPITAL</t>
  </si>
  <si>
    <t>0000027056</t>
  </si>
  <si>
    <t>04-4381-GP PALO VERDE VALLEY HOSPITAL</t>
  </si>
  <si>
    <t>0000027057</t>
  </si>
  <si>
    <t>04-4391-GP SAN GORGONIO PASS MEM HOSPITAL</t>
  </si>
  <si>
    <t>0000027058</t>
  </si>
  <si>
    <t>04-4681-GP VALLEY SANITARY</t>
  </si>
  <si>
    <t>0000027060</t>
  </si>
  <si>
    <t>04-4841-GP CVWD IMP DIST 10</t>
  </si>
  <si>
    <t>04-4842-GP CVWD IMP DIST 17</t>
  </si>
  <si>
    <t>04-4844-GP CVWD IMP DIST 13</t>
  </si>
  <si>
    <t>04-4847-GP CVWD IMP DIST 80</t>
  </si>
  <si>
    <t>04-4849-GP CVWD IMP DIST 50</t>
  </si>
  <si>
    <t>28-4831-GP CVWD IMP DIST 1 DS</t>
  </si>
  <si>
    <t>28-5285-GP CVWD SALTON SEA ANX</t>
  </si>
  <si>
    <t>38-4822-GP CVWD STORM WATER UNIT</t>
  </si>
  <si>
    <t>38-4824-GP CVWD STORM/FLOOD 6</t>
  </si>
  <si>
    <t>0000027061</t>
  </si>
  <si>
    <t>04-4851-GP MISSION SPRINGS WTR DIST</t>
  </si>
  <si>
    <t>04-4852-GP MISSION SPRINGS WTR IMP A</t>
  </si>
  <si>
    <t>04-4853-GP MISSION SPRINGS WTR IMP B</t>
  </si>
  <si>
    <t>04-4855-GP MISSION SPRINGS WTR IMP 1</t>
  </si>
  <si>
    <t>04-4856-GP MISSION SPRINGS WTR IMP 2</t>
  </si>
  <si>
    <t>04-4866-GP MISSION SPRINGS WTR IMP G</t>
  </si>
  <si>
    <t>04-4869-GP MISSION SPRINGS WTR IMP S</t>
  </si>
  <si>
    <t>0000027065</t>
  </si>
  <si>
    <t>04-4896-GP YUCAIPA VALLEY CO WTR</t>
  </si>
  <si>
    <t>04-4897-GP YUCAIPA VALLEY CO WTR IMP 1</t>
  </si>
  <si>
    <t>0000027068</t>
  </si>
  <si>
    <t>04-5171-D SAN GORGONIO PASS WTR AGENCY DS</t>
  </si>
  <si>
    <t>04-5171-GP SAN GORGONIO PASS WTR AGENCY DS</t>
  </si>
  <si>
    <t>0000027075</t>
  </si>
  <si>
    <t>04-5401-GP EMWD_JT (33_37)</t>
  </si>
  <si>
    <t>04-5453-GP EMWD IMP DIST 3</t>
  </si>
  <si>
    <t>04-5457-GP EMWD IMP DIST 7</t>
  </si>
  <si>
    <t>04-5459-GP EMWD IMP DIST 9</t>
  </si>
  <si>
    <t>04-5461-GP EMWD IMP DIST 10</t>
  </si>
  <si>
    <t>04-5463-GP EMWD IMP DIST 12</t>
  </si>
  <si>
    <t>04-5464-GP EMWD IMP DIST 13</t>
  </si>
  <si>
    <t>04-5468-GP EMWD IMP DIST 17</t>
  </si>
  <si>
    <t>04-5473-GP EMWD IMP DIST 21</t>
  </si>
  <si>
    <t>04-5484-GP EMWD IMP DIST U-13</t>
  </si>
  <si>
    <t>04-5491-GP EMWD IMP DIST U-1</t>
  </si>
  <si>
    <t>04-5494-GP EMWD IMP DIST U-4</t>
  </si>
  <si>
    <t>04-5496-GP EMWD IMP DIST U-6</t>
  </si>
  <si>
    <t>04-5497-GP EMWD IMP DIST U-7</t>
  </si>
  <si>
    <t>04-5498-GP EMWD IMP DIST U-8</t>
  </si>
  <si>
    <t>0000027084</t>
  </si>
  <si>
    <t>04-5501-GP ELSINORE VALLEY MUNICIPAL WATER</t>
  </si>
  <si>
    <t>0000027085</t>
  </si>
  <si>
    <t>04-5601-GP LAKE HEMET MUNICIPAL WATER</t>
  </si>
  <si>
    <t>0000027087</t>
  </si>
  <si>
    <t>04-5701-GP WESTERN MUNICIPAL WATER</t>
  </si>
  <si>
    <t>04-5702-GP MWD MURRIETA DISSOLUTION</t>
  </si>
  <si>
    <t>04-5711-GP WMWD 1ST FR</t>
  </si>
  <si>
    <t>04-5721-GP WMWD 10TH FR</t>
  </si>
  <si>
    <t>04-5753-GP WMWD IMP DIST 3</t>
  </si>
  <si>
    <t>04-5782-GP WMWD IMP DIST B</t>
  </si>
  <si>
    <t>0000027094</t>
  </si>
  <si>
    <t>04-4671-GP HOME GARDENS SANITARY</t>
  </si>
  <si>
    <t>0000027095</t>
  </si>
  <si>
    <t>04-4811-GP CABAZON COUNTY WTR</t>
  </si>
  <si>
    <t>0000027098</t>
  </si>
  <si>
    <t>28-4705-GP COACHELLA VALLEY RESOURCE CONS</t>
  </si>
  <si>
    <t>0000027101</t>
  </si>
  <si>
    <t>28-4736-GP RIV CORONA RESOURCE CONSERVATION</t>
  </si>
  <si>
    <t>0000027102</t>
  </si>
  <si>
    <t>28-4743-GP SAN JACINTO BASIN RESOURCE CONS</t>
  </si>
  <si>
    <t>0000031849</t>
  </si>
  <si>
    <t>04-4571-GP NW MOSQUITO &amp; VECTOR CNTL DIST</t>
  </si>
  <si>
    <t>0000032948</t>
  </si>
  <si>
    <t>02-2681-GP CITY OF RANCHO MIRAGE</t>
  </si>
  <si>
    <t>04-1854-GP RANCHO MIRAGE CSD FIRE</t>
  </si>
  <si>
    <t>04-1855-GP RANCHO MIRAGE CSD LIBRARY</t>
  </si>
  <si>
    <t>0000032952</t>
  </si>
  <si>
    <t>02-2375-GP CITY OF LA QUINTA</t>
  </si>
  <si>
    <t>0000033355</t>
  </si>
  <si>
    <t>04-4015-GP COACHELLA VALLEY PUBLIC CEMETERY</t>
  </si>
  <si>
    <t>0000033873</t>
  </si>
  <si>
    <t>02-2802-GP CITY OF SAN JACINTO ANX</t>
  </si>
  <si>
    <t>38-2805-GP CITY OF SAN JACINTO LGT</t>
  </si>
  <si>
    <t>0000033984</t>
  </si>
  <si>
    <t>02-2601-GP CITY OF PALM SPRINGS</t>
  </si>
  <si>
    <t>0000044808</t>
  </si>
  <si>
    <t>02-2051-GP CITY OF BANNING</t>
  </si>
  <si>
    <t>0000044951</t>
  </si>
  <si>
    <t>02-2152-GP CITY OF BLYTHE ANX</t>
  </si>
  <si>
    <t>04-4861-GP EAST BLYTHE COUNTY WATER</t>
  </si>
  <si>
    <t>0000044957</t>
  </si>
  <si>
    <t>02-2170-GP CITY OF CALIMESA</t>
  </si>
  <si>
    <t>02-2173-GP CALIMESA CITY FIRE</t>
  </si>
  <si>
    <t>0000044959</t>
  </si>
  <si>
    <t>02-2232-RDSA SA CATHEDRAL CITY RDA</t>
  </si>
  <si>
    <t>0000045250</t>
  </si>
  <si>
    <t>04-4894-GP CO WATER WEST VALLEY JT33-36</t>
  </si>
  <si>
    <t>0000045251</t>
  </si>
  <si>
    <t>04-5121-D DESERT WATER AG</t>
  </si>
  <si>
    <t>04-5121-GP DESERT WATER AG</t>
  </si>
  <si>
    <t>0000045252</t>
  </si>
  <si>
    <t>28-5275-GP RCWD R DIV DS</t>
  </si>
  <si>
    <t>0000045280</t>
  </si>
  <si>
    <t>04-4151-GP JURUPA COMMUNITY SERVICES</t>
  </si>
  <si>
    <t>04-4156-GP JURUPA CSD ILL 2</t>
  </si>
  <si>
    <t>04-4157-GP JURUPA COMMUNITY SERVICE IMP 2</t>
  </si>
  <si>
    <t>04-4158-GP JURUPA COMMUNITY SERVICE IMP 3</t>
  </si>
  <si>
    <t>0000045303</t>
  </si>
  <si>
    <t>28-5263-GP TEMESCAL VALLEY</t>
  </si>
  <si>
    <t>0000063328</t>
  </si>
  <si>
    <t>02-2489-RDSA SA MURRIETA RDA</t>
  </si>
  <si>
    <t>0000094158</t>
  </si>
  <si>
    <t>02-3200-GP CITY OF WILDOMAR</t>
  </si>
  <si>
    <t>02-3210-GP CITY OF WILDOMAR FIRE PROTECTION</t>
  </si>
  <si>
    <t>04-4047-GP WILDOMAR CEMETERY</t>
  </si>
  <si>
    <t>0000094299</t>
  </si>
  <si>
    <t>02-3100-GP CITY OF MENIFEE</t>
  </si>
  <si>
    <t>02-3110-GP CITY OF MENIFEE FIRE PROTECTION</t>
  </si>
  <si>
    <t>0000103789</t>
  </si>
  <si>
    <t>02-3400-GP CITY OF EASTVALE</t>
  </si>
  <si>
    <t>02-3410-GP CITY OF EASTVALE FIRE PROTECTION</t>
  </si>
  <si>
    <t>0000107200</t>
  </si>
  <si>
    <t>02-3500-GP CITY OF JURUPA VALLEY</t>
  </si>
  <si>
    <t>0000116503</t>
  </si>
  <si>
    <t>03-0009-FAC SAN BERNARDINO VLY COM COLLEGE</t>
  </si>
  <si>
    <t>03-0009-PTR SAN BERNARDINO VLY COM COLLEGE</t>
  </si>
  <si>
    <t>03-0018-FAC COLTON JOINT UNIFIED SCHOOL</t>
  </si>
  <si>
    <t>03-0018-PTR COLTON JOINT UNIFIED SCHOOL</t>
  </si>
  <si>
    <t>0000243849</t>
  </si>
  <si>
    <t>04-4821-GP CV WATER DISTRICT STATE WTR PROJ</t>
  </si>
  <si>
    <t>01-1018-GP APPORT ABx1 26 FEES</t>
  </si>
  <si>
    <t>54000</t>
  </si>
  <si>
    <t>55000</t>
  </si>
  <si>
    <t>55100</t>
  </si>
  <si>
    <t>69006</t>
  </si>
  <si>
    <t>Payment Type</t>
  </si>
  <si>
    <t>Check</t>
  </si>
  <si>
    <t>EFT</t>
  </si>
  <si>
    <t>Fund Category</t>
  </si>
  <si>
    <t>Total:</t>
  </si>
  <si>
    <t>Total Residual
with Adjustments</t>
  </si>
  <si>
    <t>SubTotal Amount</t>
  </si>
  <si>
    <t>Pledge
Debt Service</t>
  </si>
  <si>
    <t>ROPS
Admin Fees</t>
  </si>
  <si>
    <t>ROPS
NonAdmin Fees</t>
  </si>
  <si>
    <t>ACO Fees Adjustment</t>
  </si>
  <si>
    <t>ACO Fees</t>
  </si>
  <si>
    <t>FY 2025-26 June Actual Summary</t>
  </si>
  <si>
    <t>June EQ Roll</t>
  </si>
  <si>
    <t>FY 25-26 RPTTF June Distribution</t>
  </si>
  <si>
    <t>June Secured 50% Instance Aumentum</t>
  </si>
  <si>
    <t>FY25-26
SBE Unitary DS</t>
  </si>
  <si>
    <t>FY25-26
SBE Public Utility</t>
  </si>
  <si>
    <t>FY25-26
SBE Railroad</t>
  </si>
  <si>
    <t>FY 25-26 Total SBE</t>
  </si>
  <si>
    <t>FY25-26 HOX SH2</t>
  </si>
  <si>
    <t>FY25-26 HOX SH3</t>
  </si>
  <si>
    <t>FY 25-26 Total HOX</t>
  </si>
  <si>
    <t>FY 25-26 PY SUPP</t>
  </si>
  <si>
    <t>FY 25-26 CY SUPP</t>
  </si>
  <si>
    <t>FY 25-26 Total SUPP</t>
  </si>
  <si>
    <t>Total Gross Increment + Interest</t>
  </si>
  <si>
    <t>0000272662</t>
  </si>
  <si>
    <t>000272760</t>
  </si>
  <si>
    <t xml:space="preserve">                                    FY 25-26 RPTTF June Apportionment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</si>
</sst>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u val="doubleAccounting"/>
      <sz val="11"/>
      <name val="Calibri"/>
      <family val="2"/>
    </font>
    <font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5" fillId="0" borderId="0"/>
  </cellStyleXfs>
  <cellXfs count="75">
    <xf numFmtId="0" fontId="0" fillId="0" borderId="0" xfId="0"/>
    <xf numFmtId="0" fontId="11" fillId="0" borderId="0" xfId="2" applyFont="1" applyAlignment="1">
      <alignment horizontal="left"/>
    </xf>
    <xf numFmtId="0" fontId="12" fillId="0" borderId="0" xfId="2" applyFont="1"/>
    <xf numFmtId="43" fontId="12" fillId="0" borderId="0" xfId="3" applyFont="1"/>
    <xf numFmtId="0" fontId="6" fillId="0" borderId="0" xfId="2" applyFont="1"/>
    <xf numFmtId="4" fontId="12" fillId="0" borderId="0" xfId="2" applyNumberFormat="1" applyFont="1"/>
    <xf numFmtId="0" fontId="9" fillId="0" borderId="0" xfId="2" applyFont="1" applyAlignment="1">
      <alignment horizontal="right"/>
    </xf>
    <xf numFmtId="0" fontId="11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1" fillId="0" borderId="0" xfId="2" applyFont="1" applyAlignment="1">
      <alignment horizontal="right"/>
    </xf>
    <xf numFmtId="43" fontId="14" fillId="0" borderId="0" xfId="1" applyFont="1" applyBorder="1"/>
    <xf numFmtId="43" fontId="14" fillId="0" borderId="0" xfId="1" applyFont="1"/>
    <xf numFmtId="43" fontId="14" fillId="0" borderId="0" xfId="1" applyFont="1" applyAlignment="1">
      <alignment horizontal="left"/>
    </xf>
    <xf numFmtId="0" fontId="4" fillId="0" borderId="0" xfId="4" applyFont="1"/>
    <xf numFmtId="39" fontId="11" fillId="0" borderId="0" xfId="4" applyNumberFormat="1" applyFont="1" applyAlignment="1">
      <alignment horizontal="left"/>
    </xf>
    <xf numFmtId="39" fontId="13" fillId="0" borderId="0" xfId="4" applyNumberFormat="1" applyFont="1"/>
    <xf numFmtId="0" fontId="8" fillId="0" borderId="0" xfId="4" applyFont="1"/>
    <xf numFmtId="0" fontId="8" fillId="0" borderId="22" xfId="4" applyFont="1" applyBorder="1" applyAlignment="1">
      <alignment horizontal="center"/>
    </xf>
    <xf numFmtId="0" fontId="8" fillId="0" borderId="23" xfId="4" applyFont="1" applyBorder="1" applyAlignment="1">
      <alignment horizontal="centerContinuous"/>
    </xf>
    <xf numFmtId="0" fontId="8" fillId="0" borderId="24" xfId="4" applyFont="1" applyBorder="1" applyAlignment="1">
      <alignment horizontal="centerContinuous"/>
    </xf>
    <xf numFmtId="0" fontId="8" fillId="0" borderId="25" xfId="4" applyFont="1" applyBorder="1" applyAlignment="1">
      <alignment horizontal="centerContinuous"/>
    </xf>
    <xf numFmtId="0" fontId="4" fillId="0" borderId="24" xfId="4" applyFont="1" applyBorder="1" applyAlignment="1">
      <alignment horizontal="centerContinuous"/>
    </xf>
    <xf numFmtId="0" fontId="4" fillId="0" borderId="25" xfId="4" applyFont="1" applyBorder="1" applyAlignment="1">
      <alignment horizontal="centerContinuous"/>
    </xf>
    <xf numFmtId="43" fontId="7" fillId="2" borderId="1" xfId="3" applyFont="1" applyFill="1" applyBorder="1" applyAlignment="1">
      <alignment horizontal="center" wrapText="1"/>
    </xf>
    <xf numFmtId="43" fontId="7" fillId="2" borderId="4" xfId="3" applyFont="1" applyFill="1" applyBorder="1" applyAlignment="1">
      <alignment horizontal="center" wrapText="1"/>
    </xf>
    <xf numFmtId="43" fontId="3" fillId="3" borderId="7" xfId="3" applyFont="1" applyFill="1" applyBorder="1" applyAlignment="1">
      <alignment horizontal="center" wrapText="1"/>
    </xf>
    <xf numFmtId="43" fontId="3" fillId="3" borderId="9" xfId="3" applyFont="1" applyFill="1" applyBorder="1" applyAlignment="1">
      <alignment horizontal="center" wrapText="1"/>
    </xf>
    <xf numFmtId="43" fontId="7" fillId="4" borderId="9" xfId="3" applyFont="1" applyFill="1" applyBorder="1" applyAlignment="1">
      <alignment horizontal="center" wrapText="1"/>
    </xf>
    <xf numFmtId="43" fontId="3" fillId="3" borderId="1" xfId="3" applyFont="1" applyFill="1" applyBorder="1" applyAlignment="1">
      <alignment horizontal="center" wrapText="1"/>
    </xf>
    <xf numFmtId="43" fontId="3" fillId="6" borderId="12" xfId="3" applyFont="1" applyFill="1" applyBorder="1" applyAlignment="1">
      <alignment horizontal="center" wrapText="1"/>
    </xf>
    <xf numFmtId="43" fontId="3" fillId="3" borderId="18" xfId="3" applyFont="1" applyFill="1" applyBorder="1" applyAlignment="1">
      <alignment horizontal="center" wrapText="1"/>
    </xf>
    <xf numFmtId="43" fontId="3" fillId="6" borderId="17" xfId="3" applyFont="1" applyFill="1" applyBorder="1" applyAlignment="1">
      <alignment horizontal="center" wrapText="1"/>
    </xf>
    <xf numFmtId="164" fontId="7" fillId="2" borderId="7" xfId="3" applyNumberFormat="1" applyFont="1" applyFill="1" applyBorder="1" applyAlignment="1">
      <alignment horizontal="center" wrapText="1"/>
    </xf>
    <xf numFmtId="164" fontId="7" fillId="4" borderId="12" xfId="3" applyNumberFormat="1" applyFont="1" applyFill="1" applyBorder="1" applyAlignment="1">
      <alignment horizontal="center" wrapText="1"/>
    </xf>
    <xf numFmtId="43" fontId="7" fillId="2" borderId="7" xfId="3" applyFont="1" applyFill="1" applyBorder="1" applyAlignment="1">
      <alignment horizontal="center" wrapText="1"/>
    </xf>
    <xf numFmtId="0" fontId="4" fillId="0" borderId="2" xfId="4" applyFont="1" applyBorder="1"/>
    <xf numFmtId="0" fontId="4" fillId="0" borderId="5" xfId="4" applyFont="1" applyBorder="1"/>
    <xf numFmtId="43" fontId="4" fillId="0" borderId="0" xfId="3" applyFont="1" applyFill="1" applyBorder="1"/>
    <xf numFmtId="43" fontId="4" fillId="0" borderId="10" xfId="3" applyFont="1" applyFill="1" applyBorder="1"/>
    <xf numFmtId="43" fontId="4" fillId="5" borderId="0" xfId="3" applyFont="1" applyFill="1" applyBorder="1"/>
    <xf numFmtId="43" fontId="2" fillId="0" borderId="2" xfId="3" applyFont="1" applyFill="1" applyBorder="1"/>
    <xf numFmtId="43" fontId="2" fillId="0" borderId="0" xfId="3" applyFont="1" applyFill="1" applyBorder="1"/>
    <xf numFmtId="43" fontId="2" fillId="0" borderId="13" xfId="3" applyFont="1" applyFill="1" applyBorder="1"/>
    <xf numFmtId="43" fontId="4" fillId="0" borderId="14" xfId="3" applyFont="1" applyFill="1" applyBorder="1"/>
    <xf numFmtId="43" fontId="5" fillId="0" borderId="15" xfId="3" applyFont="1" applyFill="1" applyBorder="1"/>
    <xf numFmtId="43" fontId="5" fillId="0" borderId="19" xfId="3" applyFont="1" applyFill="1" applyBorder="1"/>
    <xf numFmtId="164" fontId="4" fillId="0" borderId="0" xfId="3" applyNumberFormat="1" applyFont="1" applyFill="1" applyBorder="1"/>
    <xf numFmtId="164" fontId="4" fillId="0" borderId="15" xfId="3" applyNumberFormat="1" applyFont="1" applyFill="1" applyBorder="1"/>
    <xf numFmtId="43" fontId="4" fillId="0" borderId="2" xfId="3" applyFont="1" applyBorder="1"/>
    <xf numFmtId="43" fontId="4" fillId="0" borderId="13" xfId="3" applyFont="1" applyFill="1" applyBorder="1"/>
    <xf numFmtId="164" fontId="4" fillId="7" borderId="0" xfId="3" applyNumberFormat="1" applyFont="1" applyFill="1" applyBorder="1"/>
    <xf numFmtId="164" fontId="4" fillId="7" borderId="15" xfId="3" applyNumberFormat="1" applyFont="1" applyFill="1" applyBorder="1"/>
    <xf numFmtId="43" fontId="4" fillId="0" borderId="10" xfId="3" applyFont="1" applyFill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43" fontId="5" fillId="0" borderId="8" xfId="3" applyFont="1" applyFill="1" applyBorder="1"/>
    <xf numFmtId="43" fontId="8" fillId="0" borderId="11" xfId="3" applyFont="1" applyFill="1" applyBorder="1"/>
    <xf numFmtId="43" fontId="5" fillId="5" borderId="8" xfId="3" applyFont="1" applyFill="1" applyBorder="1"/>
    <xf numFmtId="43" fontId="5" fillId="0" borderId="3" xfId="3" applyFont="1" applyFill="1" applyBorder="1"/>
    <xf numFmtId="43" fontId="5" fillId="0" borderId="16" xfId="3" applyFont="1" applyFill="1" applyBorder="1"/>
    <xf numFmtId="43" fontId="5" fillId="0" borderId="20" xfId="3" applyFont="1" applyFill="1" applyBorder="1"/>
    <xf numFmtId="43" fontId="5" fillId="0" borderId="11" xfId="3" applyFont="1" applyFill="1" applyBorder="1"/>
    <xf numFmtId="164" fontId="8" fillId="0" borderId="8" xfId="3" applyNumberFormat="1" applyFont="1" applyFill="1" applyBorder="1"/>
    <xf numFmtId="164" fontId="8" fillId="0" borderId="16" xfId="3" applyNumberFormat="1" applyFont="1" applyBorder="1"/>
    <xf numFmtId="43" fontId="8" fillId="0" borderId="3" xfId="3" applyFont="1" applyBorder="1"/>
    <xf numFmtId="43" fontId="5" fillId="0" borderId="21" xfId="3" applyFont="1" applyFill="1" applyBorder="1"/>
    <xf numFmtId="43" fontId="4" fillId="0" borderId="0" xfId="4" applyNumberFormat="1" applyFont="1"/>
    <xf numFmtId="43" fontId="4" fillId="0" borderId="0" xfId="3" applyFont="1"/>
    <xf numFmtId="43" fontId="4" fillId="0" borderId="0" xfId="4" applyNumberFormat="1" applyFont="1" applyAlignment="1">
      <alignment horizontal="center"/>
    </xf>
    <xf numFmtId="0" fontId="11" fillId="0" borderId="0" xfId="2" applyFont="1" applyAlignment="1">
      <alignment horizontal="left"/>
    </xf>
  </cellXfs>
  <cellStyles count="5">
    <cellStyle name="Comma" xfId="1" builtinId="3"/>
    <cellStyle name="Comma 2" xfId="3" xr:uid="{3F4F10FC-EA89-4D01-84E3-9307700931A7}"/>
    <cellStyle name="Normal" xfId="0" builtinId="0"/>
    <cellStyle name="Normal 2" xfId="2" xr:uid="{DC26FD01-E08D-4425-B621-7A40EE59EF52}"/>
    <cellStyle name="Normal 2 2" xfId="4" xr:uid="{D00D100D-5541-4EF7-851A-3C442279B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0</xdr:col>
      <xdr:colOff>1084262</xdr:colOff>
      <xdr:row>5</xdr:row>
      <xdr:rowOff>131762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66CFC4-BC76-4945-B1F8-55BA3FDF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0</xdr:rowOff>
    </xdr:from>
    <xdr:to>
      <xdr:col>0</xdr:col>
      <xdr:colOff>1093787</xdr:colOff>
      <xdr:row>5</xdr:row>
      <xdr:rowOff>131762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CDBD70-97CF-470A-BC46-6F0D819A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903287" cy="855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893762</xdr:colOff>
      <xdr:row>4</xdr:row>
      <xdr:rowOff>131762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2502B8-D364-46CC-B5D5-D23FA15A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9000" cy="889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893762</xdr:colOff>
      <xdr:row>4</xdr:row>
      <xdr:rowOff>131762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44B67-1E44-4A08-840F-C3B2F470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9000" cy="889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893762</xdr:colOff>
      <xdr:row>4</xdr:row>
      <xdr:rowOff>131762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21602-E511-41B0-8F5A-A4179D4DD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9000" cy="889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893762</xdr:colOff>
      <xdr:row>4</xdr:row>
      <xdr:rowOff>131762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AA17F-C538-4B55-9F79-941492FB8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9000" cy="889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893762</xdr:colOff>
      <xdr:row>4</xdr:row>
      <xdr:rowOff>131762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7700A-A628-40D5-A26B-7C3A3FD07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9000" cy="88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O-16FP01.rivcoca.org\Data\GROUPS\ASDSTAFF\PTAX-RDV\Blue%20Line%20Process\14-15\Preliminary%20Reports\AURDV10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2014-15/A_Apportionment/I_Supplemental%20Reports/FY1415%20Jul%20-%20Dec%20Suppl_Jun%20RPTTF/FY1415%20CY%20Supp%20S07-S12/FY1415%20-%20S07-S12%20CY%20Supp%20-%20RDV%20Contrib%20by%20Project.xlsx" TargetMode="External"/><Relationship Id="rId1" Type="http://schemas.openxmlformats.org/officeDocument/2006/relationships/externalLinkPath" Target="/GROUPS/ASDSTAFF/PTAX-RDV/2014-15/A_Apportionment/I_Supplemental%20Reports/FY1415%20Jul%20-%20Dec%20Suppl_Jun%20RPTTF/FY1415%20CY%20Supp%20S07-S12/FY1415%20-%20S07-S12%20CY%20Supp%20-%20RDV%20Contrib%20by%20Projec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CO-16FP01.rivcoca.org\GROUPS\ASDSTAFF\PTAX-RDV\2014-15\A_Apportionment\I_Supplemental%20Reports\FY1415%20Jul%20-%20Dec%20Suppl_Jun%20RPTTF\FY1415%20PY%20Supp%20Tax%20Y07-Y12\FY1415%20-%20Y07-Y12%20PY%20Supp%20Tax%20-%20RDV%20Contrib%20by%20Project.xlsx?80D3EA50" TargetMode="External"/><Relationship Id="rId1" Type="http://schemas.openxmlformats.org/officeDocument/2006/relationships/externalLinkPath" Target="file:///\\80D3EA50\FY1415%20-%20Y07-Y12%20PY%20Supp%20Tax%20-%20RDV%20Contrib%20by%20Projec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2_RPTTF%20June%20Pre-Distribution/PreDistDetailsAdjustments%20-%20Validated%205-28-26%20KW.xlsx" TargetMode="External"/><Relationship Id="rId2" Type="http://schemas.openxmlformats.org/officeDocument/2006/relationships/externalLinkPath" Target="file:///G:\GROUPS\ASDSTAFF\PTAX-RDV\2025-26\A_Apportionments\B_RPTTF%20Apportionments\4_RPTTF%20June%20Distribution\2_RPTTF%20June%20Pre-Distribution\PreDistDetailsAdjustments%20-%20Validated%205-28-26%20KW.xlsx" TargetMode="External"/><Relationship Id="rId1" Type="http://schemas.openxmlformats.org/officeDocument/2006/relationships/externalLinkPath" Target="/GROUPS/ASDSTAFF/PTAX-RDV/2025-26/A_Apportionments/B_RPTTF%20Apportionments/4_RPTTF%20June%20Distribution/2_RPTTF%20June%20Pre-Distribution/PreDistDetailsAdjustments%20-%20Validated%205-28-26%20K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RDV100"/>
      <sheetName val="AURDV100 sorted"/>
      <sheetName val="ProjectList"/>
    </sheetNames>
    <sheetDataSet>
      <sheetData sheetId="0"/>
      <sheetData sheetId="1"/>
      <sheetData sheetId="2">
        <row r="7">
          <cell r="B7" t="str">
            <v>02-2057</v>
          </cell>
          <cell r="C7">
            <v>1</v>
          </cell>
        </row>
        <row r="8">
          <cell r="B8" t="str">
            <v>02-2058</v>
          </cell>
          <cell r="C8">
            <v>1</v>
          </cell>
        </row>
        <row r="9">
          <cell r="B9" t="str">
            <v>02-2059</v>
          </cell>
          <cell r="C9">
            <v>1</v>
          </cell>
        </row>
        <row r="10">
          <cell r="B10" t="str">
            <v>02-2060</v>
          </cell>
          <cell r="C10">
            <v>1</v>
          </cell>
        </row>
        <row r="11">
          <cell r="B11" t="str">
            <v>02-2061</v>
          </cell>
          <cell r="C11">
            <v>1</v>
          </cell>
        </row>
        <row r="12">
          <cell r="B12" t="str">
            <v>02-2103</v>
          </cell>
          <cell r="C12">
            <v>2</v>
          </cell>
        </row>
        <row r="13">
          <cell r="B13" t="str">
            <v>02-2153</v>
          </cell>
          <cell r="C13">
            <v>3</v>
          </cell>
        </row>
        <row r="14">
          <cell r="B14" t="str">
            <v>02-2154</v>
          </cell>
          <cell r="C14">
            <v>3</v>
          </cell>
        </row>
        <row r="15">
          <cell r="B15" t="str">
            <v>02-2155</v>
          </cell>
          <cell r="C15">
            <v>3</v>
          </cell>
        </row>
        <row r="16">
          <cell r="B16" t="str">
            <v>02-2156</v>
          </cell>
          <cell r="C16">
            <v>3</v>
          </cell>
        </row>
        <row r="17">
          <cell r="B17" t="str">
            <v>02-2157</v>
          </cell>
          <cell r="C17">
            <v>3</v>
          </cell>
        </row>
        <row r="18">
          <cell r="B18" t="str">
            <v>01-1196</v>
          </cell>
          <cell r="C18">
            <v>4</v>
          </cell>
        </row>
        <row r="19">
          <cell r="B19" t="str">
            <v>02-2172</v>
          </cell>
          <cell r="C19">
            <v>4</v>
          </cell>
        </row>
        <row r="20">
          <cell r="B20" t="str">
            <v>02-2174</v>
          </cell>
          <cell r="C20">
            <v>4</v>
          </cell>
        </row>
        <row r="21">
          <cell r="B21" t="str">
            <v>02-2226</v>
          </cell>
          <cell r="C21">
            <v>5</v>
          </cell>
        </row>
        <row r="22">
          <cell r="B22" t="str">
            <v>02-2227</v>
          </cell>
          <cell r="C22">
            <v>5</v>
          </cell>
        </row>
        <row r="23">
          <cell r="B23" t="str">
            <v>02-2229</v>
          </cell>
          <cell r="C23">
            <v>5</v>
          </cell>
        </row>
        <row r="24">
          <cell r="B24" t="str">
            <v>02-2231</v>
          </cell>
          <cell r="C24">
            <v>5</v>
          </cell>
        </row>
        <row r="25">
          <cell r="B25" t="str">
            <v>02-2253</v>
          </cell>
          <cell r="C25">
            <v>6</v>
          </cell>
        </row>
        <row r="26">
          <cell r="B26" t="str">
            <v>02-2254</v>
          </cell>
          <cell r="C26">
            <v>6</v>
          </cell>
        </row>
        <row r="27">
          <cell r="B27" t="str">
            <v>02-2255</v>
          </cell>
          <cell r="C27">
            <v>6</v>
          </cell>
        </row>
        <row r="28">
          <cell r="B28" t="str">
            <v>02-2256</v>
          </cell>
          <cell r="C28">
            <v>6</v>
          </cell>
        </row>
        <row r="29">
          <cell r="B29" t="str">
            <v>02-2257</v>
          </cell>
          <cell r="C29">
            <v>6</v>
          </cell>
        </row>
        <row r="30">
          <cell r="B30" t="str">
            <v>02-2297</v>
          </cell>
          <cell r="C30">
            <v>7</v>
          </cell>
        </row>
        <row r="31">
          <cell r="B31" t="str">
            <v>02-2300</v>
          </cell>
          <cell r="C31">
            <v>7</v>
          </cell>
        </row>
        <row r="32">
          <cell r="B32" t="str">
            <v>02-2302</v>
          </cell>
          <cell r="C32">
            <v>7</v>
          </cell>
        </row>
        <row r="33">
          <cell r="B33" t="str">
            <v>02-2304</v>
          </cell>
          <cell r="C33">
            <v>7</v>
          </cell>
        </row>
        <row r="34">
          <cell r="B34" t="str">
            <v>02-2308</v>
          </cell>
          <cell r="C34">
            <v>7</v>
          </cell>
        </row>
        <row r="35">
          <cell r="B35" t="str">
            <v>02-2309</v>
          </cell>
          <cell r="C35">
            <v>7</v>
          </cell>
        </row>
        <row r="36">
          <cell r="B36" t="str">
            <v>02-2310</v>
          </cell>
          <cell r="C36">
            <v>7</v>
          </cell>
        </row>
        <row r="37">
          <cell r="B37" t="str">
            <v>02-2318</v>
          </cell>
          <cell r="C37">
            <v>7</v>
          </cell>
        </row>
        <row r="38">
          <cell r="B38" t="str">
            <v>02-3300</v>
          </cell>
          <cell r="C38">
            <v>7</v>
          </cell>
        </row>
        <row r="39">
          <cell r="B39" t="str">
            <v>01-1149</v>
          </cell>
          <cell r="C39">
            <v>25</v>
          </cell>
        </row>
        <row r="40">
          <cell r="B40" t="str">
            <v>01-1150</v>
          </cell>
          <cell r="C40">
            <v>25</v>
          </cell>
        </row>
        <row r="41">
          <cell r="B41" t="str">
            <v>01-1151</v>
          </cell>
          <cell r="C41">
            <v>25</v>
          </cell>
        </row>
        <row r="42">
          <cell r="B42" t="str">
            <v>01-1152</v>
          </cell>
          <cell r="C42">
            <v>25</v>
          </cell>
        </row>
        <row r="43">
          <cell r="B43" t="str">
            <v>01-1153</v>
          </cell>
          <cell r="C43">
            <v>25</v>
          </cell>
        </row>
        <row r="44">
          <cell r="B44" t="str">
            <v>01-1154</v>
          </cell>
          <cell r="C44">
            <v>25</v>
          </cell>
        </row>
        <row r="45">
          <cell r="B45" t="str">
            <v>01-1155</v>
          </cell>
          <cell r="C45">
            <v>25</v>
          </cell>
        </row>
        <row r="46">
          <cell r="B46" t="str">
            <v>01-1156</v>
          </cell>
          <cell r="C46">
            <v>25</v>
          </cell>
        </row>
        <row r="47">
          <cell r="B47" t="str">
            <v>01-1157</v>
          </cell>
          <cell r="C47">
            <v>25</v>
          </cell>
        </row>
        <row r="48">
          <cell r="B48" t="str">
            <v>01-1158</v>
          </cell>
          <cell r="C48">
            <v>25</v>
          </cell>
        </row>
        <row r="49">
          <cell r="B49" t="str">
            <v>01-1159</v>
          </cell>
          <cell r="C49">
            <v>25</v>
          </cell>
        </row>
        <row r="50">
          <cell r="B50" t="str">
            <v>01-1160</v>
          </cell>
          <cell r="C50">
            <v>25</v>
          </cell>
        </row>
        <row r="51">
          <cell r="B51" t="str">
            <v>01-1161</v>
          </cell>
          <cell r="C51">
            <v>25</v>
          </cell>
        </row>
        <row r="52">
          <cell r="B52" t="str">
            <v>01-1162</v>
          </cell>
          <cell r="C52">
            <v>25</v>
          </cell>
        </row>
        <row r="53">
          <cell r="B53" t="str">
            <v>01-1163</v>
          </cell>
          <cell r="C53">
            <v>25</v>
          </cell>
        </row>
        <row r="54">
          <cell r="B54" t="str">
            <v>01-1164</v>
          </cell>
          <cell r="C54">
            <v>25</v>
          </cell>
        </row>
        <row r="55">
          <cell r="B55" t="str">
            <v>01-1165</v>
          </cell>
          <cell r="C55">
            <v>25</v>
          </cell>
        </row>
        <row r="56">
          <cell r="B56" t="str">
            <v>01-1166</v>
          </cell>
          <cell r="C56">
            <v>25</v>
          </cell>
        </row>
        <row r="57">
          <cell r="B57" t="str">
            <v>01-1167</v>
          </cell>
          <cell r="C57">
            <v>25</v>
          </cell>
        </row>
        <row r="58">
          <cell r="B58" t="str">
            <v>01-1168</v>
          </cell>
          <cell r="C58">
            <v>25</v>
          </cell>
        </row>
        <row r="59">
          <cell r="B59" t="str">
            <v>01-1176</v>
          </cell>
          <cell r="C59">
            <v>25</v>
          </cell>
        </row>
        <row r="60">
          <cell r="B60" t="str">
            <v>01-1177</v>
          </cell>
          <cell r="C60">
            <v>25</v>
          </cell>
        </row>
        <row r="61">
          <cell r="B61" t="str">
            <v>01-1178</v>
          </cell>
          <cell r="C61">
            <v>25</v>
          </cell>
        </row>
        <row r="62">
          <cell r="B62" t="str">
            <v>01-1179</v>
          </cell>
          <cell r="C62">
            <v>25</v>
          </cell>
        </row>
        <row r="63">
          <cell r="B63" t="str">
            <v>01-1180</v>
          </cell>
          <cell r="C63">
            <v>25</v>
          </cell>
        </row>
        <row r="64">
          <cell r="B64" t="str">
            <v>01-1181</v>
          </cell>
          <cell r="C64">
            <v>25</v>
          </cell>
        </row>
        <row r="65">
          <cell r="B65" t="str">
            <v>01-1182</v>
          </cell>
          <cell r="C65">
            <v>25</v>
          </cell>
        </row>
        <row r="66">
          <cell r="B66" t="str">
            <v>01-1183</v>
          </cell>
          <cell r="C66">
            <v>25</v>
          </cell>
        </row>
        <row r="67">
          <cell r="B67" t="str">
            <v>01-1185</v>
          </cell>
          <cell r="C67">
            <v>25</v>
          </cell>
        </row>
        <row r="68">
          <cell r="B68" t="str">
            <v>01-1186</v>
          </cell>
          <cell r="C68">
            <v>25</v>
          </cell>
        </row>
        <row r="69">
          <cell r="B69" t="str">
            <v>01-1187</v>
          </cell>
          <cell r="C69">
            <v>25</v>
          </cell>
        </row>
        <row r="70">
          <cell r="B70" t="str">
            <v>01-1188</v>
          </cell>
          <cell r="C70">
            <v>25</v>
          </cell>
        </row>
        <row r="71">
          <cell r="B71" t="str">
            <v>01-1189</v>
          </cell>
          <cell r="C71">
            <v>25</v>
          </cell>
        </row>
        <row r="72">
          <cell r="B72" t="str">
            <v>01-1190</v>
          </cell>
          <cell r="C72">
            <v>25</v>
          </cell>
        </row>
        <row r="73">
          <cell r="B73" t="str">
            <v>01-1191</v>
          </cell>
          <cell r="C73">
            <v>25</v>
          </cell>
        </row>
        <row r="74">
          <cell r="B74" t="str">
            <v>01-1192</v>
          </cell>
          <cell r="C74">
            <v>25</v>
          </cell>
        </row>
        <row r="75">
          <cell r="B75" t="str">
            <v>01-1193</v>
          </cell>
          <cell r="C75">
            <v>25</v>
          </cell>
        </row>
        <row r="76">
          <cell r="B76" t="str">
            <v>01-1194</v>
          </cell>
          <cell r="C76">
            <v>25</v>
          </cell>
        </row>
        <row r="77">
          <cell r="B77" t="str">
            <v>01-1195</v>
          </cell>
          <cell r="C77">
            <v>25</v>
          </cell>
        </row>
        <row r="78">
          <cell r="B78" t="str">
            <v>01-1197</v>
          </cell>
          <cell r="C78">
            <v>25</v>
          </cell>
        </row>
        <row r="79">
          <cell r="B79" t="str">
            <v>01-1198</v>
          </cell>
          <cell r="C79">
            <v>25</v>
          </cell>
        </row>
        <row r="80">
          <cell r="B80" t="str">
            <v>01-1199</v>
          </cell>
          <cell r="C80">
            <v>25</v>
          </cell>
        </row>
        <row r="81">
          <cell r="B81" t="str">
            <v>01-1200</v>
          </cell>
          <cell r="C81">
            <v>25</v>
          </cell>
        </row>
        <row r="82">
          <cell r="B82" t="str">
            <v>01-1201</v>
          </cell>
          <cell r="C82">
            <v>25</v>
          </cell>
        </row>
        <row r="83">
          <cell r="B83" t="str">
            <v>01-1202</v>
          </cell>
          <cell r="C83">
            <v>25</v>
          </cell>
        </row>
        <row r="84">
          <cell r="B84" t="str">
            <v>01-1203</v>
          </cell>
          <cell r="C84">
            <v>25</v>
          </cell>
        </row>
        <row r="85">
          <cell r="B85" t="str">
            <v>01-1204</v>
          </cell>
          <cell r="C85">
            <v>25</v>
          </cell>
        </row>
        <row r="86">
          <cell r="B86" t="str">
            <v>01-1205</v>
          </cell>
          <cell r="C86">
            <v>25</v>
          </cell>
        </row>
        <row r="87">
          <cell r="B87" t="str">
            <v>01-1206</v>
          </cell>
          <cell r="C87">
            <v>25</v>
          </cell>
        </row>
        <row r="88">
          <cell r="B88" t="str">
            <v>01-1300</v>
          </cell>
          <cell r="C88">
            <v>25</v>
          </cell>
        </row>
        <row r="89">
          <cell r="B89" t="str">
            <v>02-2323</v>
          </cell>
          <cell r="C89">
            <v>8</v>
          </cell>
        </row>
        <row r="90">
          <cell r="B90" t="str">
            <v>02-2327</v>
          </cell>
          <cell r="C90">
            <v>8</v>
          </cell>
        </row>
        <row r="91">
          <cell r="B91" t="str">
            <v>02-2328</v>
          </cell>
          <cell r="C91">
            <v>8</v>
          </cell>
        </row>
        <row r="92">
          <cell r="B92" t="str">
            <v>02-2405</v>
          </cell>
          <cell r="C92">
            <v>9</v>
          </cell>
        </row>
        <row r="93">
          <cell r="B93" t="str">
            <v>02-2412</v>
          </cell>
          <cell r="C93">
            <v>9</v>
          </cell>
        </row>
        <row r="94">
          <cell r="B94" t="str">
            <v>02-2413</v>
          </cell>
          <cell r="C94">
            <v>9</v>
          </cell>
        </row>
        <row r="95">
          <cell r="B95" t="str">
            <v>02-2414</v>
          </cell>
          <cell r="C95">
            <v>9</v>
          </cell>
        </row>
        <row r="96">
          <cell r="B96" t="str">
            <v>02-2415</v>
          </cell>
          <cell r="C96">
            <v>9</v>
          </cell>
        </row>
        <row r="97">
          <cell r="B97" t="str">
            <v>02-2425</v>
          </cell>
          <cell r="C97">
            <v>10</v>
          </cell>
        </row>
        <row r="98">
          <cell r="B98" t="str">
            <v>02-2452</v>
          </cell>
          <cell r="C98">
            <v>11</v>
          </cell>
        </row>
        <row r="99">
          <cell r="B99" t="str">
            <v>02-2453</v>
          </cell>
          <cell r="C99">
            <v>11</v>
          </cell>
        </row>
        <row r="100">
          <cell r="B100" t="str">
            <v>02-2454</v>
          </cell>
          <cell r="C100">
            <v>11</v>
          </cell>
        </row>
        <row r="101">
          <cell r="B101" t="str">
            <v>02-2463</v>
          </cell>
          <cell r="C101">
            <v>11</v>
          </cell>
        </row>
        <row r="102">
          <cell r="B102" t="str">
            <v>02-2353</v>
          </cell>
          <cell r="C102">
            <v>13</v>
          </cell>
        </row>
        <row r="103">
          <cell r="B103" t="str">
            <v>02-2354</v>
          </cell>
          <cell r="C103">
            <v>13</v>
          </cell>
        </row>
        <row r="104">
          <cell r="B104" t="str">
            <v>02-2355</v>
          </cell>
          <cell r="C104">
            <v>13</v>
          </cell>
        </row>
        <row r="105">
          <cell r="B105" t="str">
            <v>02-2376</v>
          </cell>
          <cell r="C105">
            <v>12</v>
          </cell>
        </row>
        <row r="106">
          <cell r="B106" t="str">
            <v>02-2378</v>
          </cell>
          <cell r="C106">
            <v>12</v>
          </cell>
        </row>
        <row r="107">
          <cell r="B107" t="str">
            <v>02-2492</v>
          </cell>
          <cell r="C107">
            <v>15</v>
          </cell>
        </row>
        <row r="108">
          <cell r="B108" t="str">
            <v>02-2000</v>
          </cell>
          <cell r="C108">
            <v>14</v>
          </cell>
        </row>
        <row r="109">
          <cell r="B109" t="str">
            <v>02-2499</v>
          </cell>
          <cell r="C109">
            <v>16</v>
          </cell>
        </row>
        <row r="110">
          <cell r="B110" t="str">
            <v>02-2500</v>
          </cell>
          <cell r="C110">
            <v>16</v>
          </cell>
        </row>
        <row r="111">
          <cell r="B111" t="str">
            <v>02-2505</v>
          </cell>
          <cell r="C111">
            <v>17</v>
          </cell>
        </row>
        <row r="112">
          <cell r="B112" t="str">
            <v>02-2506</v>
          </cell>
          <cell r="C112">
            <v>17</v>
          </cell>
        </row>
        <row r="113">
          <cell r="B113" t="str">
            <v>02-2507</v>
          </cell>
          <cell r="C113">
            <v>17</v>
          </cell>
        </row>
        <row r="114">
          <cell r="B114" t="str">
            <v>02-2582</v>
          </cell>
          <cell r="C114">
            <v>18</v>
          </cell>
        </row>
        <row r="115">
          <cell r="B115" t="str">
            <v>02-2583</v>
          </cell>
          <cell r="C115">
            <v>18</v>
          </cell>
        </row>
        <row r="116">
          <cell r="B116" t="str">
            <v>02-2584</v>
          </cell>
          <cell r="C116">
            <v>18</v>
          </cell>
        </row>
        <row r="117">
          <cell r="B117" t="str">
            <v>02-2586</v>
          </cell>
          <cell r="C117">
            <v>18</v>
          </cell>
        </row>
        <row r="118">
          <cell r="B118" t="str">
            <v>02-2587</v>
          </cell>
          <cell r="C118">
            <v>18</v>
          </cell>
        </row>
        <row r="119">
          <cell r="B119" t="str">
            <v>02-2607</v>
          </cell>
          <cell r="C119">
            <v>19</v>
          </cell>
        </row>
        <row r="120">
          <cell r="B120" t="str">
            <v>02-2608</v>
          </cell>
          <cell r="C120">
            <v>19</v>
          </cell>
        </row>
        <row r="121">
          <cell r="B121" t="str">
            <v>02-2613</v>
          </cell>
          <cell r="C121">
            <v>19</v>
          </cell>
        </row>
        <row r="122">
          <cell r="B122" t="str">
            <v>02-2614</v>
          </cell>
          <cell r="C122">
            <v>19</v>
          </cell>
        </row>
        <row r="123">
          <cell r="B123" t="str">
            <v>02-2615</v>
          </cell>
          <cell r="C123">
            <v>19</v>
          </cell>
        </row>
        <row r="124">
          <cell r="B124" t="str">
            <v>02-2616</v>
          </cell>
          <cell r="C124">
            <v>19</v>
          </cell>
        </row>
        <row r="125">
          <cell r="B125" t="str">
            <v>02-2617</v>
          </cell>
          <cell r="C125">
            <v>19</v>
          </cell>
        </row>
        <row r="126">
          <cell r="B126" t="str">
            <v>02-2618</v>
          </cell>
          <cell r="C126">
            <v>19</v>
          </cell>
        </row>
        <row r="127">
          <cell r="B127" t="str">
            <v>02-2622</v>
          </cell>
          <cell r="C127">
            <v>19</v>
          </cell>
        </row>
        <row r="128">
          <cell r="B128" t="str">
            <v>02-2623</v>
          </cell>
          <cell r="C128">
            <v>19</v>
          </cell>
        </row>
        <row r="129">
          <cell r="B129" t="str">
            <v>02-2655</v>
          </cell>
          <cell r="C129">
            <v>20</v>
          </cell>
        </row>
        <row r="130">
          <cell r="B130" t="str">
            <v>02-2656</v>
          </cell>
          <cell r="C130">
            <v>20</v>
          </cell>
        </row>
        <row r="131">
          <cell r="B131" t="str">
            <v>02-2657</v>
          </cell>
          <cell r="C131">
            <v>20</v>
          </cell>
        </row>
        <row r="132">
          <cell r="B132" t="str">
            <v>02-2682</v>
          </cell>
          <cell r="C132">
            <v>21</v>
          </cell>
        </row>
        <row r="133">
          <cell r="B133" t="str">
            <v>02-2690</v>
          </cell>
          <cell r="C133">
            <v>21</v>
          </cell>
        </row>
        <row r="134">
          <cell r="B134" t="str">
            <v>02-2703</v>
          </cell>
          <cell r="C134">
            <v>22</v>
          </cell>
        </row>
        <row r="135">
          <cell r="B135" t="str">
            <v>02-2704</v>
          </cell>
          <cell r="C135">
            <v>22</v>
          </cell>
        </row>
        <row r="136">
          <cell r="B136" t="str">
            <v>02-2705</v>
          </cell>
          <cell r="C136">
            <v>22</v>
          </cell>
        </row>
        <row r="137">
          <cell r="B137" t="str">
            <v>02-2706</v>
          </cell>
          <cell r="C137">
            <v>22</v>
          </cell>
        </row>
        <row r="138">
          <cell r="B138" t="str">
            <v>02-2707</v>
          </cell>
          <cell r="C138">
            <v>22</v>
          </cell>
        </row>
        <row r="139">
          <cell r="B139" t="str">
            <v>02-2708</v>
          </cell>
          <cell r="C139">
            <v>22</v>
          </cell>
        </row>
        <row r="140">
          <cell r="B140" t="str">
            <v>02-2709</v>
          </cell>
          <cell r="C140">
            <v>22</v>
          </cell>
        </row>
        <row r="141">
          <cell r="B141" t="str">
            <v>02-2710</v>
          </cell>
          <cell r="C141">
            <v>22</v>
          </cell>
        </row>
        <row r="142">
          <cell r="B142" t="str">
            <v>02-2711</v>
          </cell>
          <cell r="C142">
            <v>22</v>
          </cell>
        </row>
        <row r="143">
          <cell r="B143" t="str">
            <v>02-2712</v>
          </cell>
          <cell r="C143">
            <v>22</v>
          </cell>
        </row>
        <row r="144">
          <cell r="B144" t="str">
            <v>02-2713</v>
          </cell>
          <cell r="C144">
            <v>22</v>
          </cell>
        </row>
        <row r="145">
          <cell r="B145" t="str">
            <v>02-2714</v>
          </cell>
          <cell r="C145">
            <v>22</v>
          </cell>
        </row>
        <row r="146">
          <cell r="B146" t="str">
            <v>02-2715</v>
          </cell>
          <cell r="C146">
            <v>22</v>
          </cell>
        </row>
        <row r="147">
          <cell r="B147" t="str">
            <v>02-2716</v>
          </cell>
          <cell r="C147">
            <v>22</v>
          </cell>
        </row>
        <row r="148">
          <cell r="B148" t="str">
            <v>02-2717</v>
          </cell>
          <cell r="C148">
            <v>22</v>
          </cell>
        </row>
        <row r="149">
          <cell r="B149" t="str">
            <v>02-2718</v>
          </cell>
          <cell r="C149">
            <v>22</v>
          </cell>
        </row>
        <row r="150">
          <cell r="B150" t="str">
            <v>02-2719</v>
          </cell>
          <cell r="C150">
            <v>22</v>
          </cell>
        </row>
        <row r="151">
          <cell r="B151" t="str">
            <v>02-2724</v>
          </cell>
          <cell r="C151">
            <v>22</v>
          </cell>
        </row>
        <row r="152">
          <cell r="B152" t="str">
            <v>02-2725</v>
          </cell>
          <cell r="C152">
            <v>22</v>
          </cell>
        </row>
        <row r="153">
          <cell r="B153" t="str">
            <v>02-2726</v>
          </cell>
          <cell r="C153">
            <v>22</v>
          </cell>
        </row>
        <row r="154">
          <cell r="B154" t="str">
            <v>02-2803</v>
          </cell>
          <cell r="C154">
            <v>23</v>
          </cell>
        </row>
        <row r="155">
          <cell r="B155" t="str">
            <v>02-2804</v>
          </cell>
          <cell r="C155">
            <v>23</v>
          </cell>
        </row>
        <row r="156">
          <cell r="B156" t="str">
            <v>02-2805</v>
          </cell>
          <cell r="C156">
            <v>23</v>
          </cell>
        </row>
        <row r="157">
          <cell r="B157" t="str">
            <v>02-2910</v>
          </cell>
          <cell r="C157">
            <v>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US23457 - CY Supp - RDV Contri"/>
      <sheetName val="Agency Sort CY Sup"/>
      <sheetName val="Agency Totals CY Sup"/>
      <sheetName val="Project List"/>
      <sheetName val="Sort"/>
      <sheetName val="Sheet2"/>
      <sheetName val="AUS23457_-_CY_Supp_-_RDV_Contri"/>
      <sheetName val="Agency_Sort_CY_Sup"/>
      <sheetName val="Agency_Totals_CY_Sup"/>
      <sheetName val="Project_List"/>
      <sheetName val="AUS23457_-_CY_Supp_-_RDV_Contr1"/>
      <sheetName val="Agency_Sort_CY_Sup1"/>
      <sheetName val="Agency_Totals_CY_Sup1"/>
      <sheetName val="Project_List1"/>
      <sheetName val="AUS23457_-_CY_Supp_-_RDV_Contr2"/>
      <sheetName val="Agency_Sort_CY_Sup2"/>
      <sheetName val="Agency_Totals_CY_Sup2"/>
      <sheetName val="Project_List2"/>
      <sheetName val="AUS23457_-_CY_Supp_-_RDV_Contr3"/>
      <sheetName val="Agency_Sort_CY_Sup3"/>
      <sheetName val="Agency_Totals_CY_Sup3"/>
      <sheetName val="Project_List3"/>
      <sheetName val="AUS23457_-_CY_Supp_-_RDV_Contr4"/>
      <sheetName val="Agency_Sort_CY_Sup4"/>
      <sheetName val="Agency_Totals_CY_Sup4"/>
      <sheetName val="Project_List4"/>
    </sheetNames>
    <sheetDataSet>
      <sheetData sheetId="0"/>
      <sheetData sheetId="1">
        <row r="2040">
          <cell r="F2040">
            <v>-32.08</v>
          </cell>
        </row>
      </sheetData>
      <sheetData sheetId="2"/>
      <sheetData sheetId="3">
        <row r="7">
          <cell r="B7" t="str">
            <v>02-2057</v>
          </cell>
          <cell r="C7">
            <v>1</v>
          </cell>
        </row>
        <row r="8">
          <cell r="B8" t="str">
            <v>02-2058</v>
          </cell>
          <cell r="C8">
            <v>1</v>
          </cell>
        </row>
        <row r="9">
          <cell r="B9" t="str">
            <v>02-2059</v>
          </cell>
          <cell r="C9">
            <v>1</v>
          </cell>
        </row>
        <row r="10">
          <cell r="B10" t="str">
            <v>02-2060</v>
          </cell>
          <cell r="C10">
            <v>1</v>
          </cell>
        </row>
        <row r="11">
          <cell r="B11" t="str">
            <v>02-2061</v>
          </cell>
          <cell r="C11">
            <v>1</v>
          </cell>
        </row>
        <row r="12">
          <cell r="B12" t="str">
            <v>02-2103</v>
          </cell>
          <cell r="C12">
            <v>2</v>
          </cell>
        </row>
        <row r="13">
          <cell r="B13" t="str">
            <v>02-2153</v>
          </cell>
          <cell r="C13">
            <v>3</v>
          </cell>
        </row>
        <row r="14">
          <cell r="B14" t="str">
            <v>02-2154</v>
          </cell>
          <cell r="C14">
            <v>3</v>
          </cell>
        </row>
        <row r="15">
          <cell r="B15" t="str">
            <v>02-2155</v>
          </cell>
          <cell r="C15">
            <v>3</v>
          </cell>
        </row>
        <row r="16">
          <cell r="B16" t="str">
            <v>02-2156</v>
          </cell>
          <cell r="C16">
            <v>3</v>
          </cell>
        </row>
        <row r="17">
          <cell r="B17" t="str">
            <v>02-2157</v>
          </cell>
          <cell r="C17">
            <v>3</v>
          </cell>
        </row>
        <row r="18">
          <cell r="B18" t="str">
            <v>01-1196</v>
          </cell>
          <cell r="C18">
            <v>4</v>
          </cell>
        </row>
        <row r="19">
          <cell r="B19" t="str">
            <v>02-2172</v>
          </cell>
          <cell r="C19">
            <v>4</v>
          </cell>
        </row>
        <row r="20">
          <cell r="B20" t="str">
            <v>02-2174</v>
          </cell>
          <cell r="C20">
            <v>4</v>
          </cell>
        </row>
        <row r="21">
          <cell r="B21" t="str">
            <v>02-2226</v>
          </cell>
          <cell r="C21">
            <v>5</v>
          </cell>
        </row>
        <row r="22">
          <cell r="B22" t="str">
            <v>02-2227</v>
          </cell>
          <cell r="C22">
            <v>5</v>
          </cell>
        </row>
        <row r="23">
          <cell r="B23" t="str">
            <v>02-2229</v>
          </cell>
          <cell r="C23">
            <v>5</v>
          </cell>
        </row>
        <row r="24">
          <cell r="B24" t="str">
            <v>02-2231</v>
          </cell>
          <cell r="C24">
            <v>5</v>
          </cell>
        </row>
        <row r="25">
          <cell r="B25" t="str">
            <v>02-2253</v>
          </cell>
          <cell r="C25">
            <v>6</v>
          </cell>
        </row>
        <row r="26">
          <cell r="B26" t="str">
            <v>02-2254</v>
          </cell>
          <cell r="C26">
            <v>6</v>
          </cell>
        </row>
        <row r="27">
          <cell r="B27" t="str">
            <v>02-2255</v>
          </cell>
          <cell r="C27">
            <v>6</v>
          </cell>
        </row>
        <row r="28">
          <cell r="B28" t="str">
            <v>02-2256</v>
          </cell>
          <cell r="C28">
            <v>6</v>
          </cell>
        </row>
        <row r="29">
          <cell r="B29" t="str">
            <v>02-2257</v>
          </cell>
          <cell r="C29">
            <v>6</v>
          </cell>
        </row>
        <row r="30">
          <cell r="B30" t="str">
            <v>02-2297</v>
          </cell>
          <cell r="C30">
            <v>7</v>
          </cell>
        </row>
        <row r="31">
          <cell r="B31" t="str">
            <v>02-2300</v>
          </cell>
          <cell r="C31">
            <v>7</v>
          </cell>
        </row>
        <row r="32">
          <cell r="B32" t="str">
            <v>02-2302</v>
          </cell>
          <cell r="C32">
            <v>7</v>
          </cell>
        </row>
        <row r="33">
          <cell r="B33" t="str">
            <v>02-2304</v>
          </cell>
          <cell r="C33">
            <v>7</v>
          </cell>
        </row>
        <row r="34">
          <cell r="B34" t="str">
            <v>02-2308</v>
          </cell>
          <cell r="C34">
            <v>7</v>
          </cell>
        </row>
        <row r="35">
          <cell r="B35" t="str">
            <v>02-2309</v>
          </cell>
          <cell r="C35">
            <v>7</v>
          </cell>
        </row>
        <row r="36">
          <cell r="B36" t="str">
            <v>02-2310</v>
          </cell>
          <cell r="C36">
            <v>7</v>
          </cell>
        </row>
        <row r="37">
          <cell r="B37" t="str">
            <v>02-2318</v>
          </cell>
          <cell r="C37">
            <v>7</v>
          </cell>
        </row>
        <row r="38">
          <cell r="B38" t="str">
            <v>02-3300</v>
          </cell>
          <cell r="C38">
            <v>7</v>
          </cell>
        </row>
        <row r="39">
          <cell r="B39" t="str">
            <v>02-2323</v>
          </cell>
          <cell r="C39">
            <v>8</v>
          </cell>
        </row>
        <row r="40">
          <cell r="B40" t="str">
            <v>02-2327</v>
          </cell>
          <cell r="C40">
            <v>8</v>
          </cell>
        </row>
        <row r="41">
          <cell r="B41" t="str">
            <v>02-2328</v>
          </cell>
          <cell r="C41">
            <v>8</v>
          </cell>
        </row>
        <row r="42">
          <cell r="B42" t="str">
            <v>02-2405</v>
          </cell>
          <cell r="C42">
            <v>9</v>
          </cell>
        </row>
        <row r="43">
          <cell r="B43" t="str">
            <v>02-2412</v>
          </cell>
          <cell r="C43">
            <v>9</v>
          </cell>
        </row>
        <row r="44">
          <cell r="B44" t="str">
            <v>02-2413</v>
          </cell>
          <cell r="C44">
            <v>9</v>
          </cell>
        </row>
        <row r="45">
          <cell r="B45" t="str">
            <v>02-2414</v>
          </cell>
          <cell r="C45">
            <v>9</v>
          </cell>
        </row>
        <row r="46">
          <cell r="B46" t="str">
            <v>02-2415</v>
          </cell>
          <cell r="C46">
            <v>9</v>
          </cell>
        </row>
        <row r="47">
          <cell r="B47" t="str">
            <v>02-2425</v>
          </cell>
          <cell r="C47">
            <v>10</v>
          </cell>
        </row>
        <row r="48">
          <cell r="B48" t="str">
            <v>02-2452</v>
          </cell>
          <cell r="C48">
            <v>11</v>
          </cell>
        </row>
        <row r="49">
          <cell r="B49" t="str">
            <v>02-2453</v>
          </cell>
          <cell r="C49">
            <v>11</v>
          </cell>
        </row>
        <row r="50">
          <cell r="B50" t="str">
            <v>02-2454</v>
          </cell>
          <cell r="C50">
            <v>11</v>
          </cell>
        </row>
        <row r="51">
          <cell r="B51" t="str">
            <v>02-2463</v>
          </cell>
          <cell r="C51">
            <v>11</v>
          </cell>
        </row>
        <row r="52">
          <cell r="B52" t="str">
            <v>02-2376</v>
          </cell>
          <cell r="C52">
            <v>12</v>
          </cell>
        </row>
        <row r="53">
          <cell r="B53" t="str">
            <v>02-2378</v>
          </cell>
          <cell r="C53">
            <v>12</v>
          </cell>
        </row>
        <row r="54">
          <cell r="B54" t="str">
            <v>02-2353</v>
          </cell>
          <cell r="C54">
            <v>13</v>
          </cell>
        </row>
        <row r="55">
          <cell r="B55" t="str">
            <v>02-2354</v>
          </cell>
          <cell r="C55">
            <v>13</v>
          </cell>
        </row>
        <row r="56">
          <cell r="B56" t="str">
            <v>02-2355</v>
          </cell>
          <cell r="C56">
            <v>13</v>
          </cell>
        </row>
        <row r="57">
          <cell r="B57" t="str">
            <v>02-2000</v>
          </cell>
          <cell r="C57">
            <v>14</v>
          </cell>
        </row>
        <row r="58">
          <cell r="B58" t="str">
            <v>02-2492</v>
          </cell>
          <cell r="C58">
            <v>15</v>
          </cell>
        </row>
        <row r="59">
          <cell r="B59" t="str">
            <v>02-2499</v>
          </cell>
          <cell r="C59">
            <v>16</v>
          </cell>
        </row>
        <row r="60">
          <cell r="B60" t="str">
            <v>02-2500</v>
          </cell>
          <cell r="C60">
            <v>16</v>
          </cell>
        </row>
        <row r="61">
          <cell r="B61" t="str">
            <v>02-2505</v>
          </cell>
          <cell r="C61">
            <v>17</v>
          </cell>
        </row>
        <row r="62">
          <cell r="B62" t="str">
            <v>02-2506</v>
          </cell>
          <cell r="C62">
            <v>17</v>
          </cell>
        </row>
        <row r="63">
          <cell r="B63" t="str">
            <v>02-2507</v>
          </cell>
          <cell r="C63">
            <v>17</v>
          </cell>
        </row>
        <row r="64">
          <cell r="B64" t="str">
            <v>02-2582</v>
          </cell>
          <cell r="C64">
            <v>18</v>
          </cell>
        </row>
        <row r="65">
          <cell r="B65" t="str">
            <v>02-2583</v>
          </cell>
          <cell r="C65">
            <v>18</v>
          </cell>
        </row>
        <row r="66">
          <cell r="B66" t="str">
            <v>02-2584</v>
          </cell>
          <cell r="C66">
            <v>18</v>
          </cell>
        </row>
        <row r="67">
          <cell r="B67" t="str">
            <v>02-2586</v>
          </cell>
          <cell r="C67">
            <v>18</v>
          </cell>
        </row>
        <row r="68">
          <cell r="B68" t="str">
            <v>02-2587</v>
          </cell>
          <cell r="C68">
            <v>18</v>
          </cell>
        </row>
        <row r="69">
          <cell r="B69" t="str">
            <v>02-2607</v>
          </cell>
          <cell r="C69">
            <v>19</v>
          </cell>
        </row>
        <row r="70">
          <cell r="B70" t="str">
            <v>02-2608</v>
          </cell>
          <cell r="C70">
            <v>19</v>
          </cell>
        </row>
        <row r="71">
          <cell r="B71" t="str">
            <v>02-2613</v>
          </cell>
          <cell r="C71">
            <v>19</v>
          </cell>
        </row>
        <row r="72">
          <cell r="B72" t="str">
            <v>02-2614</v>
          </cell>
          <cell r="C72">
            <v>19</v>
          </cell>
        </row>
        <row r="73">
          <cell r="B73" t="str">
            <v>02-2615</v>
          </cell>
          <cell r="C73">
            <v>19</v>
          </cell>
        </row>
        <row r="74">
          <cell r="B74" t="str">
            <v>02-2616</v>
          </cell>
          <cell r="C74">
            <v>19</v>
          </cell>
        </row>
        <row r="75">
          <cell r="B75" t="str">
            <v>02-2617</v>
          </cell>
          <cell r="C75">
            <v>19</v>
          </cell>
        </row>
        <row r="76">
          <cell r="B76" t="str">
            <v>02-2618</v>
          </cell>
          <cell r="C76">
            <v>19</v>
          </cell>
        </row>
        <row r="77">
          <cell r="B77" t="str">
            <v>02-2622</v>
          </cell>
          <cell r="C77">
            <v>19</v>
          </cell>
        </row>
        <row r="78">
          <cell r="B78" t="str">
            <v>02-2623</v>
          </cell>
          <cell r="C78">
            <v>19</v>
          </cell>
        </row>
        <row r="79">
          <cell r="B79" t="str">
            <v>02-2655</v>
          </cell>
          <cell r="C79">
            <v>20</v>
          </cell>
        </row>
        <row r="80">
          <cell r="B80" t="str">
            <v>02-2656</v>
          </cell>
          <cell r="C80">
            <v>20</v>
          </cell>
        </row>
        <row r="81">
          <cell r="B81" t="str">
            <v>02-2657</v>
          </cell>
          <cell r="C81">
            <v>20</v>
          </cell>
        </row>
        <row r="82">
          <cell r="B82" t="str">
            <v>02-2682</v>
          </cell>
          <cell r="C82">
            <v>21</v>
          </cell>
        </row>
        <row r="83">
          <cell r="B83" t="str">
            <v>02-2690</v>
          </cell>
          <cell r="C83">
            <v>21</v>
          </cell>
        </row>
        <row r="84">
          <cell r="B84" t="str">
            <v>02-2703</v>
          </cell>
          <cell r="C84">
            <v>22</v>
          </cell>
        </row>
        <row r="85">
          <cell r="B85" t="str">
            <v>02-2704</v>
          </cell>
          <cell r="C85">
            <v>22</v>
          </cell>
        </row>
        <row r="86">
          <cell r="B86" t="str">
            <v>02-2705</v>
          </cell>
          <cell r="C86">
            <v>22</v>
          </cell>
        </row>
        <row r="87">
          <cell r="B87" t="str">
            <v>02-2706</v>
          </cell>
          <cell r="C87">
            <v>22</v>
          </cell>
        </row>
        <row r="88">
          <cell r="B88" t="str">
            <v>02-2707</v>
          </cell>
          <cell r="C88">
            <v>22</v>
          </cell>
        </row>
        <row r="89">
          <cell r="B89" t="str">
            <v>02-2708</v>
          </cell>
          <cell r="C89">
            <v>22</v>
          </cell>
        </row>
        <row r="90">
          <cell r="B90" t="str">
            <v>02-2709</v>
          </cell>
          <cell r="C90">
            <v>22</v>
          </cell>
        </row>
        <row r="91">
          <cell r="B91" t="str">
            <v>02-2710</v>
          </cell>
          <cell r="C91">
            <v>22</v>
          </cell>
        </row>
        <row r="92">
          <cell r="B92" t="str">
            <v>02-2711</v>
          </cell>
          <cell r="C92">
            <v>22</v>
          </cell>
        </row>
        <row r="93">
          <cell r="B93" t="str">
            <v>02-2712</v>
          </cell>
          <cell r="C93">
            <v>22</v>
          </cell>
        </row>
        <row r="94">
          <cell r="B94" t="str">
            <v>02-2713</v>
          </cell>
          <cell r="C94">
            <v>22</v>
          </cell>
        </row>
        <row r="95">
          <cell r="B95" t="str">
            <v>02-2714</v>
          </cell>
          <cell r="C95">
            <v>22</v>
          </cell>
        </row>
        <row r="96">
          <cell r="B96" t="str">
            <v>02-2715</v>
          </cell>
          <cell r="C96">
            <v>22</v>
          </cell>
        </row>
        <row r="97">
          <cell r="B97" t="str">
            <v>02-2716</v>
          </cell>
          <cell r="C97">
            <v>22</v>
          </cell>
        </row>
        <row r="98">
          <cell r="B98" t="str">
            <v>02-2717</v>
          </cell>
          <cell r="C98">
            <v>22</v>
          </cell>
        </row>
        <row r="99">
          <cell r="B99" t="str">
            <v>02-2718</v>
          </cell>
          <cell r="C99">
            <v>22</v>
          </cell>
        </row>
        <row r="100">
          <cell r="B100" t="str">
            <v>02-2719</v>
          </cell>
          <cell r="C100">
            <v>22</v>
          </cell>
        </row>
        <row r="101">
          <cell r="B101" t="str">
            <v>02-2724</v>
          </cell>
          <cell r="C101">
            <v>22</v>
          </cell>
        </row>
        <row r="102">
          <cell r="B102" t="str">
            <v>02-2725</v>
          </cell>
          <cell r="C102">
            <v>22</v>
          </cell>
        </row>
        <row r="103">
          <cell r="B103" t="str">
            <v>02-2726</v>
          </cell>
          <cell r="C103">
            <v>22</v>
          </cell>
        </row>
        <row r="104">
          <cell r="B104" t="str">
            <v>02-2803</v>
          </cell>
          <cell r="C104">
            <v>23</v>
          </cell>
        </row>
        <row r="105">
          <cell r="B105" t="str">
            <v>02-2804</v>
          </cell>
          <cell r="C105">
            <v>23</v>
          </cell>
        </row>
        <row r="106">
          <cell r="B106" t="str">
            <v>02-2805</v>
          </cell>
          <cell r="C106">
            <v>23</v>
          </cell>
        </row>
        <row r="107">
          <cell r="B107" t="str">
            <v>02-2910</v>
          </cell>
          <cell r="C107">
            <v>24</v>
          </cell>
        </row>
        <row r="108">
          <cell r="B108" t="str">
            <v>01-1149</v>
          </cell>
          <cell r="C108">
            <v>25</v>
          </cell>
        </row>
        <row r="109">
          <cell r="B109" t="str">
            <v>01-1150</v>
          </cell>
          <cell r="C109">
            <v>25</v>
          </cell>
        </row>
        <row r="110">
          <cell r="B110" t="str">
            <v>01-1151</v>
          </cell>
          <cell r="C110">
            <v>25</v>
          </cell>
        </row>
        <row r="111">
          <cell r="B111" t="str">
            <v>01-1152</v>
          </cell>
          <cell r="C111">
            <v>25</v>
          </cell>
        </row>
        <row r="112">
          <cell r="B112" t="str">
            <v>01-1153</v>
          </cell>
          <cell r="C112">
            <v>25</v>
          </cell>
        </row>
        <row r="113">
          <cell r="B113" t="str">
            <v>01-1154</v>
          </cell>
          <cell r="C113">
            <v>25</v>
          </cell>
        </row>
        <row r="114">
          <cell r="B114" t="str">
            <v>01-1155</v>
          </cell>
          <cell r="C114">
            <v>25</v>
          </cell>
        </row>
        <row r="115">
          <cell r="B115" t="str">
            <v>01-1156</v>
          </cell>
          <cell r="C115">
            <v>25</v>
          </cell>
        </row>
        <row r="116">
          <cell r="B116" t="str">
            <v>01-1157</v>
          </cell>
          <cell r="C116">
            <v>25</v>
          </cell>
        </row>
        <row r="117">
          <cell r="B117" t="str">
            <v>01-1158</v>
          </cell>
          <cell r="C117">
            <v>25</v>
          </cell>
        </row>
        <row r="118">
          <cell r="B118" t="str">
            <v>01-1159</v>
          </cell>
          <cell r="C118">
            <v>25</v>
          </cell>
        </row>
        <row r="119">
          <cell r="B119" t="str">
            <v>01-1160</v>
          </cell>
          <cell r="C119">
            <v>25</v>
          </cell>
        </row>
        <row r="120">
          <cell r="B120" t="str">
            <v>01-1161</v>
          </cell>
          <cell r="C120">
            <v>25</v>
          </cell>
        </row>
        <row r="121">
          <cell r="B121" t="str">
            <v>01-1162</v>
          </cell>
          <cell r="C121">
            <v>25</v>
          </cell>
        </row>
        <row r="122">
          <cell r="B122" t="str">
            <v>01-1163</v>
          </cell>
          <cell r="C122">
            <v>25</v>
          </cell>
        </row>
        <row r="123">
          <cell r="B123" t="str">
            <v>01-1164</v>
          </cell>
          <cell r="C123">
            <v>25</v>
          </cell>
        </row>
        <row r="124">
          <cell r="B124" t="str">
            <v>01-1165</v>
          </cell>
          <cell r="C124">
            <v>25</v>
          </cell>
        </row>
        <row r="125">
          <cell r="B125" t="str">
            <v>01-1166</v>
          </cell>
          <cell r="C125">
            <v>25</v>
          </cell>
        </row>
        <row r="126">
          <cell r="B126" t="str">
            <v>01-1167</v>
          </cell>
          <cell r="C126">
            <v>25</v>
          </cell>
        </row>
        <row r="127">
          <cell r="B127" t="str">
            <v>01-1168</v>
          </cell>
          <cell r="C127">
            <v>25</v>
          </cell>
        </row>
        <row r="128">
          <cell r="B128" t="str">
            <v>01-1176</v>
          </cell>
          <cell r="C128">
            <v>25</v>
          </cell>
        </row>
        <row r="129">
          <cell r="B129" t="str">
            <v>01-1177</v>
          </cell>
          <cell r="C129">
            <v>25</v>
          </cell>
        </row>
        <row r="130">
          <cell r="B130" t="str">
            <v>01-1178</v>
          </cell>
          <cell r="C130">
            <v>25</v>
          </cell>
        </row>
        <row r="131">
          <cell r="B131" t="str">
            <v>01-1179</v>
          </cell>
          <cell r="C131">
            <v>25</v>
          </cell>
        </row>
        <row r="132">
          <cell r="B132" t="str">
            <v>01-1180</v>
          </cell>
          <cell r="C132">
            <v>25</v>
          </cell>
        </row>
        <row r="133">
          <cell r="B133" t="str">
            <v>01-1181</v>
          </cell>
          <cell r="C133">
            <v>25</v>
          </cell>
        </row>
        <row r="134">
          <cell r="B134" t="str">
            <v>01-1182</v>
          </cell>
          <cell r="C134">
            <v>25</v>
          </cell>
        </row>
        <row r="135">
          <cell r="B135" t="str">
            <v>01-1183</v>
          </cell>
          <cell r="C135">
            <v>25</v>
          </cell>
        </row>
        <row r="136">
          <cell r="B136" t="str">
            <v>01-1185</v>
          </cell>
          <cell r="C136">
            <v>25</v>
          </cell>
        </row>
        <row r="137">
          <cell r="B137" t="str">
            <v>01-1186</v>
          </cell>
          <cell r="C137">
            <v>25</v>
          </cell>
        </row>
        <row r="138">
          <cell r="B138" t="str">
            <v>01-1187</v>
          </cell>
          <cell r="C138">
            <v>25</v>
          </cell>
        </row>
        <row r="139">
          <cell r="B139" t="str">
            <v>01-1188</v>
          </cell>
          <cell r="C139">
            <v>25</v>
          </cell>
        </row>
        <row r="140">
          <cell r="B140" t="str">
            <v>01-1189</v>
          </cell>
          <cell r="C140">
            <v>25</v>
          </cell>
        </row>
        <row r="141">
          <cell r="B141" t="str">
            <v>01-1190</v>
          </cell>
          <cell r="C141">
            <v>25</v>
          </cell>
        </row>
        <row r="142">
          <cell r="B142" t="str">
            <v>01-1191</v>
          </cell>
          <cell r="C142">
            <v>25</v>
          </cell>
        </row>
        <row r="143">
          <cell r="B143" t="str">
            <v>01-1192</v>
          </cell>
          <cell r="C143">
            <v>25</v>
          </cell>
        </row>
        <row r="144">
          <cell r="B144" t="str">
            <v>01-1193</v>
          </cell>
          <cell r="C144">
            <v>25</v>
          </cell>
        </row>
        <row r="145">
          <cell r="B145" t="str">
            <v>01-1194</v>
          </cell>
          <cell r="C145">
            <v>25</v>
          </cell>
        </row>
        <row r="146">
          <cell r="B146" t="str">
            <v>01-1195</v>
          </cell>
          <cell r="C146">
            <v>25</v>
          </cell>
        </row>
        <row r="147">
          <cell r="B147" t="str">
            <v>01-1197</v>
          </cell>
          <cell r="C147">
            <v>25</v>
          </cell>
        </row>
        <row r="148">
          <cell r="B148" t="str">
            <v>01-1198</v>
          </cell>
          <cell r="C148">
            <v>25</v>
          </cell>
        </row>
        <row r="149">
          <cell r="B149" t="str">
            <v>01-1199</v>
          </cell>
          <cell r="C149">
            <v>25</v>
          </cell>
        </row>
        <row r="150">
          <cell r="B150" t="str">
            <v>01-1200</v>
          </cell>
          <cell r="C150">
            <v>25</v>
          </cell>
        </row>
        <row r="151">
          <cell r="B151" t="str">
            <v>01-1201</v>
          </cell>
          <cell r="C151">
            <v>25</v>
          </cell>
        </row>
        <row r="152">
          <cell r="B152" t="str">
            <v>01-1202</v>
          </cell>
          <cell r="C152">
            <v>25</v>
          </cell>
        </row>
        <row r="153">
          <cell r="B153" t="str">
            <v>01-1203</v>
          </cell>
          <cell r="C153">
            <v>25</v>
          </cell>
        </row>
        <row r="154">
          <cell r="B154" t="str">
            <v>01-1204</v>
          </cell>
          <cell r="C154">
            <v>25</v>
          </cell>
        </row>
        <row r="155">
          <cell r="B155" t="str">
            <v>01-1205</v>
          </cell>
          <cell r="C155">
            <v>25</v>
          </cell>
        </row>
        <row r="156">
          <cell r="B156" t="str">
            <v>01-1206</v>
          </cell>
          <cell r="C156">
            <v>25</v>
          </cell>
        </row>
        <row r="157">
          <cell r="B157" t="str">
            <v>01-1300</v>
          </cell>
          <cell r="C157">
            <v>25</v>
          </cell>
        </row>
      </sheetData>
      <sheetData sheetId="4"/>
      <sheetData sheetId="5"/>
      <sheetData sheetId="6"/>
      <sheetData sheetId="7">
        <row r="2040">
          <cell r="F2040">
            <v>-32.08</v>
          </cell>
        </row>
      </sheetData>
      <sheetData sheetId="8"/>
      <sheetData sheetId="9">
        <row r="7">
          <cell r="B7" t="str">
            <v>02-2057</v>
          </cell>
        </row>
      </sheetData>
      <sheetData sheetId="10"/>
      <sheetData sheetId="11">
        <row r="2040">
          <cell r="F2040">
            <v>-32.08</v>
          </cell>
        </row>
      </sheetData>
      <sheetData sheetId="12"/>
      <sheetData sheetId="13">
        <row r="7">
          <cell r="B7" t="str">
            <v>02-2057</v>
          </cell>
        </row>
      </sheetData>
      <sheetData sheetId="14"/>
      <sheetData sheetId="15">
        <row r="2040">
          <cell r="F2040">
            <v>-32.08</v>
          </cell>
        </row>
      </sheetData>
      <sheetData sheetId="16"/>
      <sheetData sheetId="17">
        <row r="7">
          <cell r="B7" t="str">
            <v>02-2057</v>
          </cell>
        </row>
      </sheetData>
      <sheetData sheetId="18"/>
      <sheetData sheetId="19">
        <row r="2040">
          <cell r="F2040">
            <v>-32.08</v>
          </cell>
        </row>
      </sheetData>
      <sheetData sheetId="20"/>
      <sheetData sheetId="21">
        <row r="7">
          <cell r="B7" t="str">
            <v>02-2057</v>
          </cell>
        </row>
      </sheetData>
      <sheetData sheetId="22"/>
      <sheetData sheetId="23">
        <row r="2040">
          <cell r="F2040">
            <v>-32.08</v>
          </cell>
        </row>
      </sheetData>
      <sheetData sheetId="24"/>
      <sheetData sheetId="25">
        <row r="7">
          <cell r="B7" t="str">
            <v>02-2057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2345P7 - PY Supp Y07-Y12 - RD"/>
      <sheetName val="Agency Sort PY Tax"/>
      <sheetName val="Agency Totals PY Tax"/>
      <sheetName val="Project List"/>
      <sheetName val="AU2345P7_-_PY_Supp_Y07-Y12_-_RD"/>
      <sheetName val="Agency_Sort_PY_Tax"/>
      <sheetName val="Agency_Totals_PY_Tax"/>
      <sheetName val="Project_List"/>
      <sheetName val="AU2345P7_-_PY_Supp_Y07-Y12_-_R1"/>
      <sheetName val="Agency_Sort_PY_Tax1"/>
      <sheetName val="Agency_Totals_PY_Tax1"/>
      <sheetName val="Project_List1"/>
      <sheetName val="AU2345P7_-_PY_Supp_Y07-Y12_-_R2"/>
      <sheetName val="Agency_Sort_PY_Tax2"/>
      <sheetName val="Agency_Totals_PY_Tax2"/>
      <sheetName val="Project_List2"/>
    </sheetNames>
    <sheetDataSet>
      <sheetData sheetId="0"/>
      <sheetData sheetId="1"/>
      <sheetData sheetId="2"/>
      <sheetData sheetId="3">
        <row r="7">
          <cell r="B7" t="str">
            <v>01-1149</v>
          </cell>
          <cell r="C7">
            <v>25</v>
          </cell>
        </row>
        <row r="8">
          <cell r="B8" t="str">
            <v>01-1150</v>
          </cell>
          <cell r="C8">
            <v>25</v>
          </cell>
        </row>
        <row r="9">
          <cell r="B9" t="str">
            <v>01-1151</v>
          </cell>
          <cell r="C9">
            <v>25</v>
          </cell>
        </row>
        <row r="10">
          <cell r="B10" t="str">
            <v>01-1152</v>
          </cell>
          <cell r="C10">
            <v>25</v>
          </cell>
        </row>
        <row r="11">
          <cell r="B11" t="str">
            <v>01-1153</v>
          </cell>
          <cell r="C11">
            <v>25</v>
          </cell>
        </row>
        <row r="12">
          <cell r="B12" t="str">
            <v>01-1154</v>
          </cell>
          <cell r="C12">
            <v>25</v>
          </cell>
        </row>
        <row r="13">
          <cell r="B13" t="str">
            <v>01-1155</v>
          </cell>
          <cell r="C13">
            <v>25</v>
          </cell>
        </row>
        <row r="14">
          <cell r="B14" t="str">
            <v>01-1156</v>
          </cell>
          <cell r="C14">
            <v>25</v>
          </cell>
        </row>
        <row r="15">
          <cell r="B15" t="str">
            <v>01-1157</v>
          </cell>
          <cell r="C15">
            <v>25</v>
          </cell>
        </row>
        <row r="16">
          <cell r="B16" t="str">
            <v>01-1158</v>
          </cell>
          <cell r="C16">
            <v>25</v>
          </cell>
        </row>
        <row r="17">
          <cell r="B17" t="str">
            <v>01-1159</v>
          </cell>
          <cell r="C17">
            <v>25</v>
          </cell>
        </row>
        <row r="18">
          <cell r="B18" t="str">
            <v>01-1160</v>
          </cell>
          <cell r="C18">
            <v>25</v>
          </cell>
        </row>
        <row r="19">
          <cell r="B19" t="str">
            <v>01-1161</v>
          </cell>
          <cell r="C19">
            <v>25</v>
          </cell>
        </row>
        <row r="20">
          <cell r="B20" t="str">
            <v>01-1162</v>
          </cell>
          <cell r="C20">
            <v>25</v>
          </cell>
        </row>
        <row r="21">
          <cell r="B21" t="str">
            <v>01-1163</v>
          </cell>
          <cell r="C21">
            <v>25</v>
          </cell>
        </row>
        <row r="22">
          <cell r="B22" t="str">
            <v>01-1164</v>
          </cell>
          <cell r="C22">
            <v>25</v>
          </cell>
        </row>
        <row r="23">
          <cell r="B23" t="str">
            <v>01-1165</v>
          </cell>
          <cell r="C23">
            <v>25</v>
          </cell>
        </row>
        <row r="24">
          <cell r="B24" t="str">
            <v>01-1166</v>
          </cell>
          <cell r="C24">
            <v>25</v>
          </cell>
        </row>
        <row r="25">
          <cell r="B25" t="str">
            <v>01-1167</v>
          </cell>
          <cell r="C25">
            <v>25</v>
          </cell>
        </row>
        <row r="26">
          <cell r="B26" t="str">
            <v>01-1168</v>
          </cell>
          <cell r="C26">
            <v>25</v>
          </cell>
        </row>
        <row r="27">
          <cell r="B27" t="str">
            <v>01-1176</v>
          </cell>
          <cell r="C27">
            <v>25</v>
          </cell>
        </row>
        <row r="28">
          <cell r="B28" t="str">
            <v>01-1177</v>
          </cell>
          <cell r="C28">
            <v>25</v>
          </cell>
        </row>
        <row r="29">
          <cell r="B29" t="str">
            <v>01-1178</v>
          </cell>
          <cell r="C29">
            <v>25</v>
          </cell>
        </row>
        <row r="30">
          <cell r="B30" t="str">
            <v>01-1179</v>
          </cell>
          <cell r="C30">
            <v>25</v>
          </cell>
        </row>
        <row r="31">
          <cell r="B31" t="str">
            <v>01-1180</v>
          </cell>
          <cell r="C31">
            <v>25</v>
          </cell>
        </row>
        <row r="32">
          <cell r="B32" t="str">
            <v>01-1181</v>
          </cell>
          <cell r="C32">
            <v>25</v>
          </cell>
        </row>
        <row r="33">
          <cell r="B33" t="str">
            <v>01-1182</v>
          </cell>
          <cell r="C33">
            <v>25</v>
          </cell>
        </row>
        <row r="34">
          <cell r="B34" t="str">
            <v>01-1183</v>
          </cell>
          <cell r="C34">
            <v>25</v>
          </cell>
        </row>
        <row r="35">
          <cell r="B35" t="str">
            <v>01-1185</v>
          </cell>
          <cell r="C35">
            <v>25</v>
          </cell>
        </row>
        <row r="36">
          <cell r="B36" t="str">
            <v>01-1186</v>
          </cell>
          <cell r="C36">
            <v>25</v>
          </cell>
        </row>
        <row r="37">
          <cell r="B37" t="str">
            <v>01-1187</v>
          </cell>
          <cell r="C37">
            <v>25</v>
          </cell>
        </row>
        <row r="38">
          <cell r="B38" t="str">
            <v>01-1188</v>
          </cell>
          <cell r="C38">
            <v>25</v>
          </cell>
        </row>
        <row r="39">
          <cell r="B39" t="str">
            <v>01-1189</v>
          </cell>
          <cell r="C39">
            <v>25</v>
          </cell>
        </row>
        <row r="40">
          <cell r="B40" t="str">
            <v>01-1190</v>
          </cell>
          <cell r="C40">
            <v>25</v>
          </cell>
        </row>
        <row r="41">
          <cell r="B41" t="str">
            <v>01-1191</v>
          </cell>
          <cell r="C41">
            <v>25</v>
          </cell>
        </row>
        <row r="42">
          <cell r="B42" t="str">
            <v>01-1192</v>
          </cell>
          <cell r="C42">
            <v>25</v>
          </cell>
        </row>
        <row r="43">
          <cell r="B43" t="str">
            <v>01-1193</v>
          </cell>
          <cell r="C43">
            <v>25</v>
          </cell>
        </row>
        <row r="44">
          <cell r="B44" t="str">
            <v>01-1194</v>
          </cell>
          <cell r="C44">
            <v>25</v>
          </cell>
        </row>
        <row r="45">
          <cell r="B45" t="str">
            <v>01-1195</v>
          </cell>
          <cell r="C45">
            <v>25</v>
          </cell>
        </row>
        <row r="46">
          <cell r="B46" t="str">
            <v>01-1196</v>
          </cell>
          <cell r="C46">
            <v>4</v>
          </cell>
        </row>
        <row r="47">
          <cell r="B47" t="str">
            <v>01-1197</v>
          </cell>
          <cell r="C47">
            <v>25</v>
          </cell>
        </row>
        <row r="48">
          <cell r="B48" t="str">
            <v>01-1198</v>
          </cell>
          <cell r="C48">
            <v>25</v>
          </cell>
        </row>
        <row r="49">
          <cell r="B49" t="str">
            <v>01-1199</v>
          </cell>
          <cell r="C49">
            <v>25</v>
          </cell>
        </row>
        <row r="50">
          <cell r="B50" t="str">
            <v>01-1200</v>
          </cell>
          <cell r="C50">
            <v>25</v>
          </cell>
        </row>
        <row r="51">
          <cell r="B51" t="str">
            <v>01-1201</v>
          </cell>
          <cell r="C51">
            <v>25</v>
          </cell>
        </row>
        <row r="52">
          <cell r="B52" t="str">
            <v>01-1202</v>
          </cell>
          <cell r="C52">
            <v>25</v>
          </cell>
        </row>
        <row r="53">
          <cell r="B53" t="str">
            <v>01-1203</v>
          </cell>
          <cell r="C53">
            <v>25</v>
          </cell>
        </row>
        <row r="54">
          <cell r="B54" t="str">
            <v>01-1204</v>
          </cell>
          <cell r="C54">
            <v>25</v>
          </cell>
        </row>
        <row r="55">
          <cell r="B55" t="str">
            <v>01-1205</v>
          </cell>
          <cell r="C55">
            <v>25</v>
          </cell>
        </row>
        <row r="56">
          <cell r="B56" t="str">
            <v>01-1206</v>
          </cell>
          <cell r="C56">
            <v>25</v>
          </cell>
        </row>
        <row r="57">
          <cell r="B57" t="str">
            <v>01-1300</v>
          </cell>
          <cell r="C57">
            <v>25</v>
          </cell>
        </row>
        <row r="58">
          <cell r="B58" t="str">
            <v>02-2000</v>
          </cell>
          <cell r="C58">
            <v>14</v>
          </cell>
        </row>
        <row r="59">
          <cell r="B59" t="str">
            <v>02-2057</v>
          </cell>
          <cell r="C59">
            <v>1</v>
          </cell>
        </row>
        <row r="60">
          <cell r="B60" t="str">
            <v>02-2058</v>
          </cell>
          <cell r="C60">
            <v>1</v>
          </cell>
        </row>
        <row r="61">
          <cell r="B61" t="str">
            <v>02-2059</v>
          </cell>
          <cell r="C61">
            <v>1</v>
          </cell>
        </row>
        <row r="62">
          <cell r="B62" t="str">
            <v>02-2060</v>
          </cell>
          <cell r="C62">
            <v>1</v>
          </cell>
        </row>
        <row r="63">
          <cell r="B63" t="str">
            <v>02-2061</v>
          </cell>
          <cell r="C63">
            <v>1</v>
          </cell>
        </row>
        <row r="64">
          <cell r="B64" t="str">
            <v>02-2103</v>
          </cell>
          <cell r="C64">
            <v>2</v>
          </cell>
        </row>
        <row r="65">
          <cell r="B65" t="str">
            <v>02-2153</v>
          </cell>
          <cell r="C65">
            <v>3</v>
          </cell>
        </row>
        <row r="66">
          <cell r="B66" t="str">
            <v>02-2154</v>
          </cell>
          <cell r="C66">
            <v>3</v>
          </cell>
        </row>
        <row r="67">
          <cell r="B67" t="str">
            <v>02-2155</v>
          </cell>
          <cell r="C67">
            <v>3</v>
          </cell>
        </row>
        <row r="68">
          <cell r="B68" t="str">
            <v>02-2156</v>
          </cell>
          <cell r="C68">
            <v>3</v>
          </cell>
        </row>
        <row r="69">
          <cell r="B69" t="str">
            <v>02-2157</v>
          </cell>
          <cell r="C69">
            <v>3</v>
          </cell>
        </row>
        <row r="70">
          <cell r="B70" t="str">
            <v>02-2172</v>
          </cell>
          <cell r="C70">
            <v>4</v>
          </cell>
        </row>
        <row r="71">
          <cell r="B71" t="str">
            <v>02-2174</v>
          </cell>
          <cell r="C71">
            <v>4</v>
          </cell>
        </row>
        <row r="72">
          <cell r="B72" t="str">
            <v>02-2226</v>
          </cell>
          <cell r="C72">
            <v>5</v>
          </cell>
        </row>
        <row r="73">
          <cell r="B73" t="str">
            <v>02-2227</v>
          </cell>
          <cell r="C73">
            <v>5</v>
          </cell>
        </row>
        <row r="74">
          <cell r="B74" t="str">
            <v>02-2229</v>
          </cell>
          <cell r="C74">
            <v>5</v>
          </cell>
        </row>
        <row r="75">
          <cell r="B75" t="str">
            <v>02-2231</v>
          </cell>
          <cell r="C75">
            <v>5</v>
          </cell>
        </row>
        <row r="76">
          <cell r="B76" t="str">
            <v>02-2253</v>
          </cell>
          <cell r="C76">
            <v>6</v>
          </cell>
        </row>
        <row r="77">
          <cell r="B77" t="str">
            <v>02-2254</v>
          </cell>
          <cell r="C77">
            <v>6</v>
          </cell>
        </row>
        <row r="78">
          <cell r="B78" t="str">
            <v>02-2255</v>
          </cell>
          <cell r="C78">
            <v>6</v>
          </cell>
        </row>
        <row r="79">
          <cell r="B79" t="str">
            <v>02-2256</v>
          </cell>
          <cell r="C79">
            <v>6</v>
          </cell>
        </row>
        <row r="80">
          <cell r="B80" t="str">
            <v>02-2257</v>
          </cell>
          <cell r="C80">
            <v>6</v>
          </cell>
        </row>
        <row r="81">
          <cell r="B81" t="str">
            <v>02-2297</v>
          </cell>
          <cell r="C81">
            <v>7</v>
          </cell>
        </row>
        <row r="82">
          <cell r="B82" t="str">
            <v>02-2300</v>
          </cell>
          <cell r="C82">
            <v>7</v>
          </cell>
        </row>
        <row r="83">
          <cell r="B83" t="str">
            <v>02-2302</v>
          </cell>
          <cell r="C83">
            <v>7</v>
          </cell>
        </row>
        <row r="84">
          <cell r="B84" t="str">
            <v>02-2304</v>
          </cell>
          <cell r="C84">
            <v>7</v>
          </cell>
        </row>
        <row r="85">
          <cell r="B85" t="str">
            <v>02-2308</v>
          </cell>
          <cell r="C85">
            <v>7</v>
          </cell>
        </row>
        <row r="86">
          <cell r="B86" t="str">
            <v>02-2309</v>
          </cell>
          <cell r="C86">
            <v>7</v>
          </cell>
        </row>
        <row r="87">
          <cell r="B87" t="str">
            <v>02-2310</v>
          </cell>
          <cell r="C87">
            <v>7</v>
          </cell>
        </row>
        <row r="88">
          <cell r="B88" t="str">
            <v>02-2318</v>
          </cell>
          <cell r="C88">
            <v>7</v>
          </cell>
        </row>
        <row r="89">
          <cell r="B89" t="str">
            <v>02-2323</v>
          </cell>
          <cell r="C89">
            <v>8</v>
          </cell>
        </row>
        <row r="90">
          <cell r="B90" t="str">
            <v>02-2327</v>
          </cell>
          <cell r="C90">
            <v>8</v>
          </cell>
        </row>
        <row r="91">
          <cell r="B91" t="str">
            <v>02-2328</v>
          </cell>
          <cell r="C91">
            <v>8</v>
          </cell>
        </row>
        <row r="92">
          <cell r="B92" t="str">
            <v>02-2353</v>
          </cell>
          <cell r="C92">
            <v>13</v>
          </cell>
        </row>
        <row r="93">
          <cell r="B93" t="str">
            <v>02-2354</v>
          </cell>
          <cell r="C93">
            <v>13</v>
          </cell>
        </row>
        <row r="94">
          <cell r="B94" t="str">
            <v>02-2355</v>
          </cell>
          <cell r="C94">
            <v>13</v>
          </cell>
        </row>
        <row r="95">
          <cell r="B95" t="str">
            <v>02-2376</v>
          </cell>
          <cell r="C95">
            <v>12</v>
          </cell>
        </row>
        <row r="96">
          <cell r="B96" t="str">
            <v>02-2378</v>
          </cell>
          <cell r="C96">
            <v>12</v>
          </cell>
        </row>
        <row r="97">
          <cell r="B97" t="str">
            <v>02-2405</v>
          </cell>
          <cell r="C97">
            <v>9</v>
          </cell>
        </row>
        <row r="98">
          <cell r="B98" t="str">
            <v>02-2412</v>
          </cell>
          <cell r="C98">
            <v>9</v>
          </cell>
        </row>
        <row r="99">
          <cell r="B99" t="str">
            <v>02-2413</v>
          </cell>
          <cell r="C99">
            <v>9</v>
          </cell>
        </row>
        <row r="100">
          <cell r="B100" t="str">
            <v>02-2414</v>
          </cell>
          <cell r="C100">
            <v>9</v>
          </cell>
        </row>
        <row r="101">
          <cell r="B101" t="str">
            <v>02-2415</v>
          </cell>
          <cell r="C101">
            <v>9</v>
          </cell>
        </row>
        <row r="102">
          <cell r="B102" t="str">
            <v>02-2425</v>
          </cell>
          <cell r="C102">
            <v>10</v>
          </cell>
        </row>
        <row r="103">
          <cell r="B103" t="str">
            <v>02-2452</v>
          </cell>
          <cell r="C103">
            <v>11</v>
          </cell>
        </row>
        <row r="104">
          <cell r="B104" t="str">
            <v>02-2453</v>
          </cell>
          <cell r="C104">
            <v>11</v>
          </cell>
        </row>
        <row r="105">
          <cell r="B105" t="str">
            <v>02-2454</v>
          </cell>
          <cell r="C105">
            <v>11</v>
          </cell>
        </row>
        <row r="106">
          <cell r="B106" t="str">
            <v>02-2463</v>
          </cell>
          <cell r="C106">
            <v>11</v>
          </cell>
        </row>
        <row r="107">
          <cell r="B107" t="str">
            <v>02-2492</v>
          </cell>
          <cell r="C107">
            <v>15</v>
          </cell>
        </row>
        <row r="108">
          <cell r="B108" t="str">
            <v>02-2499</v>
          </cell>
          <cell r="C108">
            <v>16</v>
          </cell>
        </row>
        <row r="109">
          <cell r="B109" t="str">
            <v>02-2500</v>
          </cell>
          <cell r="C109">
            <v>16</v>
          </cell>
        </row>
        <row r="110">
          <cell r="B110" t="str">
            <v>02-2505</v>
          </cell>
          <cell r="C110">
            <v>17</v>
          </cell>
        </row>
        <row r="111">
          <cell r="B111" t="str">
            <v>02-2506</v>
          </cell>
          <cell r="C111">
            <v>17</v>
          </cell>
        </row>
        <row r="112">
          <cell r="B112" t="str">
            <v>02-2507</v>
          </cell>
          <cell r="C112">
            <v>17</v>
          </cell>
        </row>
        <row r="113">
          <cell r="B113" t="str">
            <v>02-2582</v>
          </cell>
          <cell r="C113">
            <v>18</v>
          </cell>
        </row>
        <row r="114">
          <cell r="B114" t="str">
            <v>02-2583</v>
          </cell>
          <cell r="C114">
            <v>18</v>
          </cell>
        </row>
        <row r="115">
          <cell r="B115" t="str">
            <v>02-2584</v>
          </cell>
          <cell r="C115">
            <v>18</v>
          </cell>
        </row>
        <row r="116">
          <cell r="B116" t="str">
            <v>02-2586</v>
          </cell>
          <cell r="C116">
            <v>18</v>
          </cell>
        </row>
        <row r="117">
          <cell r="B117" t="str">
            <v>02-2587</v>
          </cell>
          <cell r="C117">
            <v>18</v>
          </cell>
        </row>
        <row r="118">
          <cell r="B118" t="str">
            <v>02-2607</v>
          </cell>
          <cell r="C118">
            <v>19</v>
          </cell>
        </row>
        <row r="119">
          <cell r="B119" t="str">
            <v>02-2608</v>
          </cell>
          <cell r="C119">
            <v>19</v>
          </cell>
        </row>
        <row r="120">
          <cell r="B120" t="str">
            <v>02-2613</v>
          </cell>
          <cell r="C120">
            <v>19</v>
          </cell>
        </row>
        <row r="121">
          <cell r="B121" t="str">
            <v>02-2614</v>
          </cell>
          <cell r="C121">
            <v>19</v>
          </cell>
        </row>
        <row r="122">
          <cell r="B122" t="str">
            <v>02-2615</v>
          </cell>
          <cell r="C122">
            <v>19</v>
          </cell>
        </row>
        <row r="123">
          <cell r="B123" t="str">
            <v>02-2616</v>
          </cell>
          <cell r="C123">
            <v>19</v>
          </cell>
        </row>
        <row r="124">
          <cell r="B124" t="str">
            <v>02-2617</v>
          </cell>
          <cell r="C124">
            <v>19</v>
          </cell>
        </row>
        <row r="125">
          <cell r="B125" t="str">
            <v>02-2618</v>
          </cell>
          <cell r="C125">
            <v>19</v>
          </cell>
        </row>
        <row r="126">
          <cell r="B126" t="str">
            <v>02-2622</v>
          </cell>
          <cell r="C126">
            <v>19</v>
          </cell>
        </row>
        <row r="127">
          <cell r="B127" t="str">
            <v>02-2623</v>
          </cell>
          <cell r="C127">
            <v>19</v>
          </cell>
        </row>
        <row r="128">
          <cell r="B128" t="str">
            <v>02-2655</v>
          </cell>
          <cell r="C128">
            <v>20</v>
          </cell>
        </row>
        <row r="129">
          <cell r="B129" t="str">
            <v>02-2656</v>
          </cell>
          <cell r="C129">
            <v>20</v>
          </cell>
        </row>
        <row r="130">
          <cell r="B130" t="str">
            <v>02-2657</v>
          </cell>
          <cell r="C130">
            <v>20</v>
          </cell>
        </row>
        <row r="131">
          <cell r="B131" t="str">
            <v>02-2682</v>
          </cell>
          <cell r="C131">
            <v>21</v>
          </cell>
        </row>
        <row r="132">
          <cell r="B132" t="str">
            <v>02-2690</v>
          </cell>
          <cell r="C132">
            <v>21</v>
          </cell>
        </row>
        <row r="133">
          <cell r="B133" t="str">
            <v>02-2703</v>
          </cell>
          <cell r="C133">
            <v>22</v>
          </cell>
        </row>
        <row r="134">
          <cell r="B134" t="str">
            <v>02-2704</v>
          </cell>
          <cell r="C134">
            <v>22</v>
          </cell>
        </row>
        <row r="135">
          <cell r="B135" t="str">
            <v>02-2705</v>
          </cell>
          <cell r="C135">
            <v>22</v>
          </cell>
        </row>
        <row r="136">
          <cell r="B136" t="str">
            <v>02-2706</v>
          </cell>
          <cell r="C136">
            <v>22</v>
          </cell>
        </row>
        <row r="137">
          <cell r="B137" t="str">
            <v>02-2707</v>
          </cell>
          <cell r="C137">
            <v>22</v>
          </cell>
        </row>
        <row r="138">
          <cell r="B138" t="str">
            <v>02-2708</v>
          </cell>
          <cell r="C138">
            <v>22</v>
          </cell>
        </row>
        <row r="139">
          <cell r="B139" t="str">
            <v>02-2709</v>
          </cell>
          <cell r="C139">
            <v>22</v>
          </cell>
        </row>
        <row r="140">
          <cell r="B140" t="str">
            <v>02-2710</v>
          </cell>
          <cell r="C140">
            <v>22</v>
          </cell>
        </row>
        <row r="141">
          <cell r="B141" t="str">
            <v>02-2711</v>
          </cell>
          <cell r="C141">
            <v>22</v>
          </cell>
        </row>
        <row r="142">
          <cell r="B142" t="str">
            <v>02-2712</v>
          </cell>
          <cell r="C142">
            <v>22</v>
          </cell>
        </row>
        <row r="143">
          <cell r="B143" t="str">
            <v>02-2713</v>
          </cell>
          <cell r="C143">
            <v>22</v>
          </cell>
        </row>
        <row r="144">
          <cell r="B144" t="str">
            <v>02-2714</v>
          </cell>
          <cell r="C144">
            <v>22</v>
          </cell>
        </row>
        <row r="145">
          <cell r="B145" t="str">
            <v>02-2715</v>
          </cell>
          <cell r="C145">
            <v>22</v>
          </cell>
        </row>
        <row r="146">
          <cell r="B146" t="str">
            <v>02-2716</v>
          </cell>
          <cell r="C146">
            <v>22</v>
          </cell>
        </row>
        <row r="147">
          <cell r="B147" t="str">
            <v>02-2717</v>
          </cell>
          <cell r="C147">
            <v>22</v>
          </cell>
        </row>
        <row r="148">
          <cell r="B148" t="str">
            <v>02-2718</v>
          </cell>
          <cell r="C148">
            <v>22</v>
          </cell>
        </row>
        <row r="149">
          <cell r="B149" t="str">
            <v>02-2719</v>
          </cell>
          <cell r="C149">
            <v>22</v>
          </cell>
        </row>
        <row r="150">
          <cell r="B150" t="str">
            <v>02-2724</v>
          </cell>
          <cell r="C150">
            <v>22</v>
          </cell>
        </row>
        <row r="151">
          <cell r="B151" t="str">
            <v>02-2725</v>
          </cell>
          <cell r="C151">
            <v>22</v>
          </cell>
        </row>
        <row r="152">
          <cell r="B152" t="str">
            <v>02-2726</v>
          </cell>
          <cell r="C152">
            <v>22</v>
          </cell>
        </row>
        <row r="153">
          <cell r="B153" t="str">
            <v>02-2803</v>
          </cell>
          <cell r="C153">
            <v>23</v>
          </cell>
        </row>
        <row r="154">
          <cell r="B154" t="str">
            <v>02-2804</v>
          </cell>
          <cell r="C154">
            <v>23</v>
          </cell>
        </row>
        <row r="155">
          <cell r="B155" t="str">
            <v>02-2805</v>
          </cell>
          <cell r="C155">
            <v>23</v>
          </cell>
        </row>
        <row r="156">
          <cell r="B156" t="str">
            <v>02-2910</v>
          </cell>
          <cell r="C156">
            <v>24</v>
          </cell>
        </row>
        <row r="157">
          <cell r="B157" t="str">
            <v>02-3300</v>
          </cell>
          <cell r="C157">
            <v>7</v>
          </cell>
        </row>
      </sheetData>
      <sheetData sheetId="4"/>
      <sheetData sheetId="5"/>
      <sheetData sheetId="6"/>
      <sheetData sheetId="7">
        <row r="7">
          <cell r="B7" t="str">
            <v>01-1149</v>
          </cell>
        </row>
      </sheetData>
      <sheetData sheetId="8"/>
      <sheetData sheetId="9"/>
      <sheetData sheetId="10"/>
      <sheetData sheetId="11">
        <row r="7">
          <cell r="B7" t="str">
            <v>01-1149</v>
          </cell>
        </row>
      </sheetData>
      <sheetData sheetId="12"/>
      <sheetData sheetId="13"/>
      <sheetData sheetId="14"/>
      <sheetData sheetId="15">
        <row r="7">
          <cell r="B7" t="str">
            <v>01-1149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on"/>
      <sheetName val="Agency Summary"/>
      <sheetName val="Summary"/>
      <sheetName val="Dist Rules"/>
      <sheetName val="Adjustments"/>
      <sheetName val="APPORXREF"/>
      <sheetName val="Account_Table"/>
      <sheetName val="Merged_Data"/>
      <sheetName val="AdjustmentsPivotTable"/>
      <sheetName val="ChargeCodePivotTable"/>
      <sheetName val="DistrictPivotTable"/>
      <sheetName val="VendorPivotTable"/>
      <sheetName val="FundPivotTable"/>
      <sheetName val="PaymentsPivotTable"/>
      <sheetName val="C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B12">
            <v>23232.53</v>
          </cell>
        </row>
        <row r="16">
          <cell r="B16">
            <v>6034.45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GROUPS/ASDSTAFF/PTAX-RDV/2025-26/A_Apportionments/B_RPTTF%20Apportionments/4_RPTTF%20June%20Distribution/2_RPTTF%20June%20Pre-Distribution/PreDistDetailsAdjustments%20-%20Validated%205-28-26%20KW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iamson, Kailee" refreshedDate="46175.442025694443" createdVersion="8" refreshedVersion="8" minRefreshableVersion="3" recordCount="773" xr:uid="{E03671F7-372A-4082-AA78-21655E0B879F}">
  <cacheSource type="worksheet">
    <worksheetSource ref="A1:AC774" sheet="Merged_Data" r:id="rId2"/>
  </cacheSource>
  <cacheFields count="29">
    <cacheField name="Distribution Rule" numFmtId="0">
      <sharedItems containsBlank="1"/>
    </cacheField>
    <cacheField name="Calculation Rule" numFmtId="0">
      <sharedItems containsBlank="1"/>
    </cacheField>
    <cacheField name="Allocation %" numFmtId="0">
      <sharedItems containsString="0" containsBlank="1" containsNumber="1" containsInteger="1" minValue="100" maxValue="100"/>
    </cacheField>
    <cacheField name="Agency" numFmtId="0">
      <sharedItems/>
    </cacheField>
    <cacheField name="District" numFmtId="0">
      <sharedItems count="262">
        <s v="04-1714-GP CSA 13  *"/>
        <s v="04-1724-GP CSA 22  *"/>
        <s v="04-1756-GP CSA 51"/>
        <s v="04-1768-GP CSA 62"/>
        <s v="04-1776-GP CSA 69"/>
        <s v="04-1777-GP CSA 70  *"/>
        <s v="04-1788-GP CSA 80  *"/>
        <s v="04-1793-GP CSA 84"/>
        <s v="04-1794-GP CSA 85  *"/>
        <s v="04-1799-GP CSA 89"/>
        <s v="04-1808-GP CSA 97  *"/>
        <s v="04-1837-GP CSA 125  *"/>
        <s v="04-1838-GP CSA 126  *"/>
        <s v="04-1757-GP CSA 52  *"/>
        <s v="03-4201-FAC MORENO VALLEY UNIFIED SCHOOL"/>
        <s v="03-4201-PTR MORENO VALLEY UNIFIED SCHOOL"/>
        <s v="01-1001-GP GENERAL"/>
        <s v="01-1018-GP APPORT ABx1 26 FEES"/>
        <s v="01-1121-GP CO FREE LIBRARY"/>
        <s v="01-1123-GP CO STRUCTURE FIRE PROTECTION"/>
        <s v="01-1134-GP SUPERVISORIAL RD DIST 4"/>
        <s v="01-1147-RDSA SA COUNTY OF RIVERSIDE RDA"/>
        <s v="04-1110-GP RIV CO REGIONAL PARK &amp; OPEN SP"/>
        <s v="03-1701-FAC CORONA NORCO UNIFIED SCHOOL"/>
        <s v="03-1701-PTR CORONA NORCO UNIFIED SCHOOL"/>
        <s v="04-4005-GP SUMMIT CEMETERY DISTRICT"/>
        <s v="04-4018-GP ELSINORE VALLEY CEMETERY"/>
        <s v="04-4025-GP MURRIETA CEMETERY"/>
        <s v="04-4031-GP PALM SPRINGS PUBLIC CEMETERY"/>
        <s v="04-4035-GP PALO VERDE CEMETERY"/>
        <s v="04-4038-GP PERRIS VALLEY CEMETERY"/>
        <s v="04-4041-GP SAN JACINTO VALLEY CEMETERY"/>
        <s v="04-4045-GP TEMECULA PUBLIC CEMETERY"/>
        <s v="04-4121-GP EDGEMONT COMMUNITY SERVICES"/>
        <s v="04-4126-GP EDGEMONT CSD ILL 1"/>
        <s v="04-4455-GP BANNING LIBRARY DIST"/>
        <s v="04-4485-GP PALO VERDE VALLEY LIBRARY"/>
        <s v="04-4621-GP JURUPA AREA REC &amp; PK"/>
        <s v="04-4555-GP CV MOSQUITO &amp; VECTOR CONTROL"/>
        <s v="04-4606-GP BEAUMONT CHERRY VALLEY REC &amp; PK"/>
        <s v="04-4611-GP DESERT RECREATION"/>
        <s v="01-1139-GP COUNTY COMMUNITY PARKS"/>
        <s v="04-4646-GP VALLEY WIDE REC &amp; PK"/>
        <s v="04-1351-GP FLOOD CONTROL ADMIN"/>
        <s v="04-1361-GP FLOOD CONTROL ZN 1"/>
        <s v="04-1362-GP FLOOD CONTROL ZN 2"/>
        <s v="04-1363-GP FLOOD CONTROL ZN 3"/>
        <s v="04-1364-GP FLOOD CONTROL ZN 4"/>
        <s v="04-1365-GP FLOOD CONTROL ZN 5"/>
        <s v="04-1366-GP FLOOD CONTROL ZN 6"/>
        <s v="04-1367-GP FLOOD CONTROL ZN 7"/>
        <s v="03-0004-FAC YUCAIPA UNIFIED SCHOOL"/>
        <s v="03-0004-PTR YUCAIPA UNIFIED SCHOOL"/>
        <s v="03-0501-FAC ALVORD UNIFIED SCHOOL"/>
        <s v="03-0501-PTR ALVORD UNIFIED SCHOOL"/>
        <s v="03-0801-FAC BANNING UNIFIED SCHOOL"/>
        <s v="03-0801-PTR BANNING UNIFIED SCHOOL"/>
        <s v="03-1101-FAC BEAUMONT UNIFIED SCHOOL"/>
        <s v="03-1101-PTR BEAUMONT UNIFIED SCHOOL"/>
        <s v="03-1601-FAC COACHELLA VALLEY UNIFIED SCHOOL"/>
        <s v="03-1601-PTR COACHELLA VALLEY UNIFIED SCHOOL"/>
        <s v="03-2001-FAC DESERT SANDS UNIFIED SCHOOL"/>
        <s v="03-2001-PTR DESERT SANDS UNIFIED SCHOOL"/>
        <s v="03-2201-FAC DESERT CENTER UNIFIED SCHOOL"/>
        <s v="03-2201-PTR DESERT CENTER UNIFIED SCHOOL"/>
        <s v="03-2301-FAC LAKE ELSINORE UNIFIED"/>
        <s v="03-2301-PTR LAKE ELSINORE UNIFIED"/>
        <s v="03-3201-FAC HEMET UNIFIED SCHOOL"/>
        <s v="03-3201-PTR HEMET UNIFIED SCHOOL"/>
        <s v="03-3601-FAC JURUPA UNIFIED SCHOOL"/>
        <s v="03-3601-PTR JURUPA UNIFIED SCHOOL"/>
        <s v="03-3901-FAC MENIFEE SCHOOL"/>
        <s v="03-3901-PTR MENIFEE SCHOOL"/>
        <s v="03-4501-FAC MURRIETA UNIFIED"/>
        <s v="03-4501-PTR MURRIETA UNIFIED"/>
        <s v="03-4701-FAC NUVIEW SCHOOL"/>
        <s v="03-4701-PTR NUVIEW SCHOOL"/>
        <s v="03-5101-FAC PALM SPRINGS UNIFIED SCHOOL"/>
        <s v="03-5101-PTR PALM SPRINGS UNIFIED SCHOOL"/>
        <s v="03-5301-FAC PALO VERDE UNIFIED SCHOOL"/>
        <s v="03-5301-PTR PALO VERDE UNIFIED SCHOOL"/>
        <s v="03-5401-FAC PALO VERDE COMMUNITY COLLEGE"/>
        <s v="03-5401-PTR PALO VERDE COMMUNITY COLLEGE"/>
        <s v="03-5701-FAC PERRIS SCHOOL"/>
        <s v="03-5701-PTR PERRIS SCHOOL"/>
        <s v="03-5801-FAC RIVERSIDE UNIFIED SCHOOL"/>
        <s v="03-5801-PTR RIVERSIDE UNIFIED SCHOOL"/>
        <s v="03-6101-FAC ROMOLAND SCHOOL"/>
        <s v="03-6101-PTR ROMOLAND SCHOOL"/>
        <s v="03-6301-FAC SAN JACINTO UNIFIED SCHOOL"/>
        <s v="03-6301-PTR SAN JACINTO UNIFIED SCHOOL"/>
        <s v="03-6501-FAC TEMECULA UNIFIED"/>
        <s v="03-6501-PTR TEMECULA UNIFIED"/>
        <s v="03-8001-FAC VAL VERDE UNIFIED"/>
        <s v="03-8001-PTR VAL VERDE UNIFIED"/>
        <s v="03-8601-FAC PERRIS UNION HS"/>
        <s v="03-8601-PTR PERRIS UNION HS"/>
        <s v="03-9001-FAC DESERT COMMUNITY COLLEGE"/>
        <s v="03-9001-PTR DESERT COMMUNITY COLLEGE"/>
        <s v="03-9101-FAC RIVERSIDE CITY COMMUNITY COLLEGE"/>
        <s v="03-9101-PTR RIVERSIDE CITY COMMUNITY COLLEGE"/>
        <s v="03-9201-FAC MT SAN JACINTO JR COLLEGE"/>
        <s v="03-9201-PTR MT SAN JACINTO JR COLLEGE"/>
        <s v="03-9830-FAC ELSINORE AREA ELEM SCHOOL FUND"/>
        <s v="03-9830-PTR ELSINORE AREA ELEM SCHOOL FUND"/>
        <s v="03-9831-FAC PERRIS AREA ELEM SCHOOL FUND"/>
        <s v="03-9831-PTR PERRIS AREA ELEM SCHOOL FUND"/>
        <s v="03-9832-FAC PERRIS JR HIGH AREA FUND"/>
        <s v="03-9832-PTR PERRIS JR HIGH AREA FUND"/>
        <s v="03-9896-FAC RIVERSIDE CO OFC OF EDUCATION"/>
        <s v="03-9896-PTR RIVERSIDE CO OFC OF EDUCATION"/>
        <s v="02-2056-RDSA SA BANNING RDA"/>
        <s v="02-2900-GP CITY OF TEMECULA"/>
        <s v="04-4302-GP TEMECULA ZN B"/>
        <s v="02-2150-RDSA SA BLYTHE RDA"/>
        <s v="02-2171-RDSA SA CALIMESA RDA"/>
        <s v="02-2224-GP CATHEDRAL CITY FIRE"/>
        <s v="02-2225-GP CITY OF CATHEDRAL CITY"/>
        <s v="04-4110-GP CATHEDRAL CITY COMMUNITY SERVICE"/>
        <s v="04-4111-GP CATHEDRAL CITY CS ZN A"/>
        <s v="04-4112-GP CATHEDRAL CITY CS ZN B"/>
        <s v="02-2252-GP CITY OF COACHELLA ANX"/>
        <s v="02-2258-RDSA SA COACHELLA RDA"/>
        <s v="04-4325-GP COACHELLA FIRE PROTECTION"/>
        <s v="04-4661-GP COACHELLA SANITARY"/>
        <s v="02-2301-GP CITY OF CORONA"/>
        <s v="02-3301-RDSA SA CORONA RDA"/>
        <s v="02-2321-GP CITY OF DESERT HOT SPRINGS"/>
        <s v="02-2329-RDSA SA DESERT HOT SPRINGS RDA"/>
        <s v="02-2352-GP CITY OF LAKE ELSINORE ANX"/>
        <s v="02-2356-RDSA SA LAKE ELSINORE RDA"/>
        <s v="02-2407-GP CITY OF HEMET BASIC AREA ANX"/>
        <s v="02-2416-RDSA SA HEMET RDA"/>
        <s v="02-2427-RDSA SA INDIAN WELLS RDA"/>
        <s v="02-2441-GP CITY OF INDIAN WELLS"/>
        <s v="38-2446-GP INDIAN WELLS FIRE ACCESS MAINT 1"/>
        <s v="02-2451-GP CITY OF INDIO DS"/>
        <s v="02-2379-RDSA SA LA QUINTA RDA"/>
        <s v="02-2490-GP CITY OF MORENO VALLEY"/>
        <s v="02-2493-GP MORENO VALLEY FIRE"/>
        <s v="02-2494-GP CITY OF MORENO VALLEY LIBRARY"/>
        <s v="04-1804-GP CSA 93  *"/>
        <s v="04-4270-GP MORENO VALLEY CS"/>
        <s v="04-4271-GP MORENO VALLEY CS ZN A"/>
        <s v="04-4272-GP MORENO VALLEY CS ZN B"/>
        <s v="02-2488-RDSA SA MORENO VALLEY RDA"/>
        <s v="02-2501-GP CITY OF NORCO"/>
        <s v="02-2504-RDSA SA NORCO RDA"/>
        <s v="02-2495-GP CITY OF MURRIETA"/>
        <s v="02-2498-GP CITY OF MURRIETA LIBRARY"/>
        <s v="04-4341-GP MURRIETA FIRE PROT DIST-CITY"/>
        <s v="04-4343-GP MURRIETA FIRE POR CO FIRE- CITY"/>
        <s v="02-2580-GP CITY OF PALM DESERT"/>
        <s v="02-2591-GP CITY OF PALM DESERT LIBRARY"/>
        <s v="02-2588-RDSA SA PALM DESERT RDA"/>
        <s v="02-2624-RDSA SA PALM SPRINGS RDA"/>
        <s v="02-2651-GP CITY OF PERRIS"/>
        <s v="38-2655-GP CITY OF PERRIS LIGHTING"/>
        <s v="02-2658-RDSA SA PERRIS RDA"/>
        <s v="02-2693-RDSA SA RANCHO MIRAGE RDA"/>
        <s v="02-2701-GP CITY OF RIVERSIDE"/>
        <s v="38-2708-GP LOVING HOMES PARK/PARKWAY MAINT"/>
        <s v="02-2727-RDSA SA RIVERSIDE RDA"/>
        <s v="02-2806-RDSA SA SAN JACINTO RDA"/>
        <s v="02-2001-RDSA SA MARCH JPA RDA"/>
        <s v="04-4251-GP RUBIDOUX COMMUNITY SERVICES"/>
        <s v="04-4365-GP DESERT HOSPITAL"/>
        <s v="04-4381-GP PALO VERDE VALLEY HOSPITAL"/>
        <s v="04-4391-GP SAN GORGONIO PASS MEM HOSPITAL"/>
        <s v="04-4681-GP VALLEY SANITARY"/>
        <s v="04-4841-GP CVWD IMP DIST 10"/>
        <s v="04-4842-GP CVWD IMP DIST 17"/>
        <s v="04-4844-GP CVWD IMP DIST 13"/>
        <s v="04-4847-GP CVWD IMP DIST 80"/>
        <s v="04-4849-GP CVWD IMP DIST 50"/>
        <s v="28-4831-GP CVWD IMP DIST 1 DS"/>
        <s v="28-5285-GP CVWD SALTON SEA ANX"/>
        <s v="38-4822-GP CVWD STORM WATER UNIT"/>
        <s v="38-4824-GP CVWD STORM/FLOOD 6"/>
        <s v="04-4851-GP MISSION SPRINGS WTR DIST"/>
        <s v="04-4852-GP MISSION SPRINGS WTR IMP A"/>
        <s v="04-4853-GP MISSION SPRINGS WTR IMP B"/>
        <s v="04-4855-GP MISSION SPRINGS WTR IMP 1"/>
        <s v="04-4856-GP MISSION SPRINGS WTR IMP 2"/>
        <s v="04-4866-GP MISSION SPRINGS WTR IMP G"/>
        <s v="04-4869-GP MISSION SPRINGS WTR IMP S"/>
        <s v="04-4896-GP YUCAIPA VALLEY CO WTR"/>
        <s v="04-4897-GP YUCAIPA VALLEY CO WTR IMP 1"/>
        <s v="04-5171-D SAN GORGONIO PASS WTR AGENCY DS"/>
        <s v="04-5171-GP SAN GORGONIO PASS WTR AGENCY DS"/>
        <s v="04-5401-GP EMWD_JT (33_37)"/>
        <s v="04-5453-GP EMWD IMP DIST 3"/>
        <s v="04-5457-GP EMWD IMP DIST 7"/>
        <s v="04-5459-GP EMWD IMP DIST 9"/>
        <s v="04-5461-GP EMWD IMP DIST 10"/>
        <s v="04-5463-GP EMWD IMP DIST 12"/>
        <s v="04-5464-GP EMWD IMP DIST 13"/>
        <s v="04-5468-GP EMWD IMP DIST 17"/>
        <s v="04-5473-GP EMWD IMP DIST 21"/>
        <s v="04-5484-GP EMWD IMP DIST U-13"/>
        <s v="04-5491-GP EMWD IMP DIST U-1"/>
        <s v="04-5494-GP EMWD IMP DIST U-4"/>
        <s v="04-5496-GP EMWD IMP DIST U-6"/>
        <s v="04-5497-GP EMWD IMP DIST U-7"/>
        <s v="04-5498-GP EMWD IMP DIST U-8"/>
        <s v="04-5501-GP ELSINORE VALLEY MUNICIPAL WATER"/>
        <s v="04-5601-GP LAKE HEMET MUNICIPAL WATER"/>
        <s v="04-5701-GP WESTERN MUNICIPAL WATER"/>
        <s v="04-5702-GP MWD MURRIETA DISSOLUTION"/>
        <s v="04-5711-GP WMWD 1ST FR"/>
        <s v="04-5721-GP WMWD 10TH FR"/>
        <s v="04-5753-GP WMWD IMP DIST 3"/>
        <s v="04-5782-GP WMWD IMP DIST B"/>
        <s v="04-4671-GP HOME GARDENS SANITARY"/>
        <s v="04-4811-GP CABAZON COUNTY WTR"/>
        <s v="28-4705-GP COACHELLA VALLEY RESOURCE CONS"/>
        <s v="28-4736-GP RIV CORONA RESOURCE CONSERVATION"/>
        <s v="28-4743-GP SAN JACINTO BASIN RESOURCE CONS"/>
        <s v="04-4571-GP NW MOSQUITO &amp; VECTOR CNTL DIST"/>
        <s v="02-2681-GP CITY OF RANCHO MIRAGE"/>
        <s v="04-1854-GP RANCHO MIRAGE CSD FIRE"/>
        <s v="04-1855-GP RANCHO MIRAGE CSD LIBRARY"/>
        <s v="02-2375-GP CITY OF LA QUINTA"/>
        <s v="04-4015-GP COACHELLA VALLEY PUBLIC CEMETERY"/>
        <s v="02-2802-GP CITY OF SAN JACINTO ANX"/>
        <s v="38-2805-GP CITY OF SAN JACINTO LGT"/>
        <s v="02-2601-GP CITY OF PALM SPRINGS"/>
        <s v="02-2051-GP CITY OF BANNING"/>
        <s v="02-2152-GP CITY OF BLYTHE ANX"/>
        <s v="04-4861-GP EAST BLYTHE COUNTY WATER"/>
        <s v="02-2170-GP CITY OF CALIMESA"/>
        <s v="02-2173-GP CALIMESA CITY FIRE"/>
        <s v="02-2232-RDSA SA CATHEDRAL CITY RDA"/>
        <s v="04-4894-GP CO WATER WEST VALLEY JT33-36"/>
        <s v="04-5121-D DESERT WATER AG"/>
        <s v="04-5121-GP DESERT WATER AG"/>
        <s v="28-5275-GP RCWD R DIV DS"/>
        <s v="04-4151-GP JURUPA COMMUNITY SERVICES"/>
        <s v="04-4156-GP JURUPA CSD ILL 2"/>
        <s v="04-4157-GP JURUPA COMMUNITY SERVICE IMP 2"/>
        <s v="04-4158-GP JURUPA COMMUNITY SERVICE IMP 3"/>
        <s v="28-5263-GP TEMESCAL VALLEY"/>
        <s v="02-2489-RDSA SA MURRIETA RDA"/>
        <s v="02-3200-GP CITY OF WILDOMAR"/>
        <s v="02-3210-GP CITY OF WILDOMAR FIRE PROTECTION"/>
        <s v="04-4047-GP WILDOMAR CEMETERY"/>
        <s v="02-3100-GP CITY OF MENIFEE"/>
        <s v="02-3110-GP CITY OF MENIFEE FIRE PROTECTION"/>
        <s v="02-3400-GP CITY OF EASTVALE"/>
        <s v="02-3410-GP CITY OF EASTVALE FIRE PROTECTION"/>
        <s v="02-3500-GP CITY OF JURUPA VALLEY"/>
        <s v="03-0009-FAC SAN BERNARDINO VLY COM COLLEGE"/>
        <s v="03-0009-PTR SAN BERNARDINO VLY COM COLLEGE"/>
        <s v="03-0018-FAC COLTON JOINT UNIFIED SCHOOL"/>
        <s v="03-0018-PTR COLTON JOINT UNIFIED SCHOOL"/>
        <s v="04-4821-GP CV WATER DISTRICT STATE WTR PROJ"/>
        <s v="02-2909-RDSA SA TEMECULA RDA"/>
        <s v="02-2464-RDSA SA INDIO RDA"/>
        <s v="03-9201-GP MT SAN JACINTO JR COLLEGE"/>
        <s v="01-1503-GP EIFD EASTERN COACHELLA VALLEY"/>
        <s v="01-1502-GP EIFD HIGHWAY 74"/>
        <s v="01-1501-GP EIFD TEMECULA VALLEY WINE COUNTRY"/>
      </sharedItems>
    </cacheField>
    <cacheField name="Disburse Method" numFmtId="0">
      <sharedItems count="3">
        <s v="GLEntry"/>
        <s v="EFT"/>
        <s v="Check"/>
      </sharedItems>
    </cacheField>
    <cacheField name="Fund Sub Category" numFmtId="0">
      <sharedItems/>
    </cacheField>
    <cacheField name="Fund Category" numFmtId="0">
      <sharedItems count="5">
        <s v="Special District"/>
        <s v="School"/>
        <s v="County"/>
        <s v="City"/>
        <s v="Other"/>
      </sharedItems>
    </cacheField>
    <cacheField name="TA Sub Category" numFmtId="0">
      <sharedItems/>
    </cacheField>
    <cacheField name="ChargeType" numFmtId="0">
      <sharedItems/>
    </cacheField>
    <cacheField name="ChargeCode" numFmtId="0">
      <sharedItems count="7">
        <s v="1% General Tax"/>
        <s v="RDA Interest"/>
        <s v="RDA Residual"/>
        <s v="ACO Admin Fee"/>
        <s v="ROPS Admin Fee"/>
        <s v="ROPS No Admin Fee"/>
        <s v="PT Debt Service"/>
      </sharedItems>
    </cacheField>
    <cacheField name="Sub Code" numFmtId="0">
      <sharedItems/>
    </cacheField>
    <cacheField name="Is Excluded" numFmtId="0">
      <sharedItems containsBlank="1"/>
    </cacheField>
    <cacheField name="RecordStatus" numFmtId="0">
      <sharedItems containsBlank="1"/>
    </cacheField>
    <cacheField name="YTD AR" numFmtId="0">
      <sharedItems containsString="0" containsBlank="1" containsNumber="1" minValue="0" maxValue="132027995.28"/>
    </cacheField>
    <cacheField name="Previosly Distributed" numFmtId="0">
      <sharedItems containsString="0" containsBlank="1" containsNumber="1" containsInteger="1" minValue="0" maxValue="0"/>
    </cacheField>
    <cacheField name="Non-Distributable" numFmtId="0">
      <sharedItems containsString="0" containsBlank="1" containsNumber="1" containsInteger="1" minValue="0" maxValue="0"/>
    </cacheField>
    <cacheField name="Distributable" numFmtId="0">
      <sharedItems containsString="0" containsBlank="1" containsNumber="1" minValue="0" maxValue="132027995.28"/>
    </cacheField>
    <cacheField name="Adjustment" numFmtId="0">
      <sharedItems containsBlank="1"/>
    </cacheField>
    <cacheField name="Adjustment2" numFmtId="0">
      <sharedItems containsBlank="1"/>
    </cacheField>
    <cacheField name="AdjustmentAmount" numFmtId="0">
      <sharedItems containsString="0" containsBlank="1" containsNumber="1" minValue="-1118.3900000000001" maxValue="596664.72"/>
    </cacheField>
    <cacheField name="District Code" numFmtId="49">
      <sharedItems/>
    </cacheField>
    <cacheField name="District Code2" numFmtId="49">
      <sharedItems count="225">
        <s v="04-1714"/>
        <s v="04-1724"/>
        <s v="04-1756"/>
        <s v="04-1768"/>
        <s v="04-1776"/>
        <s v="04-1777"/>
        <s v="04-1788"/>
        <s v="04-1793"/>
        <s v="04-1794"/>
        <s v="04-1799"/>
        <s v="04-1808"/>
        <s v="04-1837"/>
        <s v="04-1838"/>
        <s v="04-1757"/>
        <s v="03-4201"/>
        <s v="01-1001"/>
        <s v="01-1018"/>
        <s v="01-1121"/>
        <s v="01-1123"/>
        <s v="01-1134"/>
        <s v="01-1147"/>
        <s v="04-1110"/>
        <s v="03-1701"/>
        <s v="04-4005"/>
        <s v="04-4018"/>
        <s v="04-4025"/>
        <s v="04-4031"/>
        <s v="04-4035"/>
        <s v="04-4038"/>
        <s v="04-4041"/>
        <s v="04-4045"/>
        <s v="04-4121"/>
        <s v="04-4126"/>
        <s v="04-4455"/>
        <s v="04-4485"/>
        <s v="04-4621"/>
        <s v="04-4555"/>
        <s v="04-4606"/>
        <s v="04-4611"/>
        <s v="01-1139"/>
        <s v="04-4646"/>
        <s v="04-1351"/>
        <s v="04-1361"/>
        <s v="04-1362"/>
        <s v="04-1363"/>
        <s v="04-1364"/>
        <s v="04-1365"/>
        <s v="04-1366"/>
        <s v="04-1367"/>
        <s v="03-0004"/>
        <s v="03-0501"/>
        <s v="03-0801"/>
        <s v="03-1101"/>
        <s v="03-1601"/>
        <s v="03-2001"/>
        <s v="03-2201"/>
        <s v="03-2301"/>
        <s v="03-3201"/>
        <s v="03-3601"/>
        <s v="03-3901"/>
        <s v="03-4501"/>
        <s v="03-4701"/>
        <s v="03-5101"/>
        <s v="03-5301"/>
        <s v="03-5401"/>
        <s v="03-5701"/>
        <s v="03-5801"/>
        <s v="03-6101"/>
        <s v="03-6301"/>
        <s v="03-6501"/>
        <s v="03-8001"/>
        <s v="03-8601"/>
        <s v="03-9001"/>
        <s v="03-9101"/>
        <s v="03-9201"/>
        <s v="03-9830"/>
        <s v="03-9831"/>
        <s v="03-9832"/>
        <s v="03-9896"/>
        <s v="02-2056"/>
        <s v="02-2900"/>
        <s v="04-4302"/>
        <s v="02-2150"/>
        <s v="02-2171"/>
        <s v="02-2224"/>
        <s v="02-2225"/>
        <s v="04-4110"/>
        <s v="04-4111"/>
        <s v="04-4112"/>
        <s v="02-2252"/>
        <s v="02-2258"/>
        <s v="04-4325"/>
        <s v="04-4661"/>
        <s v="02-2301"/>
        <s v="02-3301"/>
        <s v="02-2321"/>
        <s v="02-2329"/>
        <s v="02-2352"/>
        <s v="02-2356"/>
        <s v="02-2407"/>
        <s v="02-2416"/>
        <s v="02-2427"/>
        <s v="02-2441"/>
        <s v="38-2446"/>
        <s v="02-2451"/>
        <s v="02-2379"/>
        <s v="02-2490"/>
        <s v="02-2493"/>
        <s v="02-2494"/>
        <s v="04-1804"/>
        <s v="04-4270"/>
        <s v="04-4271"/>
        <s v="04-4272"/>
        <s v="02-2488"/>
        <s v="02-2501"/>
        <s v="02-2504"/>
        <s v="02-2495"/>
        <s v="02-2498"/>
        <s v="04-4341"/>
        <s v="04-4343"/>
        <s v="02-2580"/>
        <s v="02-2591"/>
        <s v="02-2588"/>
        <s v="02-2624"/>
        <s v="02-2651"/>
        <s v="38-2655"/>
        <s v="02-2658"/>
        <s v="02-2693"/>
        <s v="02-2701"/>
        <s v="38-2708"/>
        <s v="02-2727"/>
        <s v="02-2806"/>
        <s v="02-2001"/>
        <s v="04-4251"/>
        <s v="04-4365"/>
        <s v="04-4381"/>
        <s v="04-4391"/>
        <s v="04-4681"/>
        <s v="04-4841"/>
        <s v="04-4842"/>
        <s v="04-4844"/>
        <s v="04-4847"/>
        <s v="04-4849"/>
        <s v="28-4831"/>
        <s v="28-5285"/>
        <s v="38-4822"/>
        <s v="38-4824"/>
        <s v="04-4851"/>
        <s v="04-4852"/>
        <s v="04-4853"/>
        <s v="04-4855"/>
        <s v="04-4856"/>
        <s v="04-4866"/>
        <s v="04-4869"/>
        <s v="04-4896"/>
        <s v="04-4897"/>
        <s v="04-5171"/>
        <s v="04-5401"/>
        <s v="04-5453"/>
        <s v="04-5457"/>
        <s v="04-5459"/>
        <s v="04-5461"/>
        <s v="04-5463"/>
        <s v="04-5464"/>
        <s v="04-5468"/>
        <s v="04-5473"/>
        <s v="04-5484"/>
        <s v="04-5491"/>
        <s v="04-5494"/>
        <s v="04-5496"/>
        <s v="04-5497"/>
        <s v="04-5498"/>
        <s v="04-5501"/>
        <s v="04-5601"/>
        <s v="04-5701"/>
        <s v="04-5702"/>
        <s v="04-5711"/>
        <s v="04-5721"/>
        <s v="04-5753"/>
        <s v="04-5782"/>
        <s v="04-4671"/>
        <s v="04-4811"/>
        <s v="28-4705"/>
        <s v="28-4736"/>
        <s v="28-4743"/>
        <s v="04-4571"/>
        <s v="02-2681"/>
        <s v="04-1854"/>
        <s v="04-1855"/>
        <s v="02-2375"/>
        <s v="04-4015"/>
        <s v="02-2802"/>
        <s v="38-2805"/>
        <s v="02-2601"/>
        <s v="02-2051"/>
        <s v="02-2152"/>
        <s v="04-4861"/>
        <s v="02-2170"/>
        <s v="02-2173"/>
        <s v="02-2232"/>
        <s v="04-4894"/>
        <s v="04-5121"/>
        <s v="28-5275"/>
        <s v="04-4151"/>
        <s v="04-4156"/>
        <s v="04-4157"/>
        <s v="04-4158"/>
        <s v="28-5263"/>
        <s v="02-2489"/>
        <s v="02-3200"/>
        <s v="02-3210"/>
        <s v="04-4047"/>
        <s v="02-3100"/>
        <s v="02-3110"/>
        <s v="02-3400"/>
        <s v="02-3410"/>
        <s v="02-3500"/>
        <s v="03-0009"/>
        <s v="03-0018"/>
        <s v="04-4821"/>
        <s v="02-2909"/>
        <s v="02-2464"/>
        <s v="01-1503"/>
        <s v="01-1502"/>
        <s v="01-1501"/>
      </sharedItems>
    </cacheField>
    <cacheField name="District Code3" numFmtId="49">
      <sharedItems/>
    </cacheField>
    <cacheField name="Vendor" numFmtId="0">
      <sharedItems count="98">
        <s v="0000000001"/>
        <s v="0000000002"/>
        <s v="0000000003"/>
        <s v="0000000004"/>
        <s v="0000000019"/>
        <s v="0000000570"/>
        <s v="0000000600"/>
        <s v="0000000610"/>
        <s v="0000000620"/>
        <s v="0000000630"/>
        <s v="0000000640"/>
        <s v="0000000650"/>
        <s v="0000000660"/>
        <s v="0000000680"/>
        <s v="0000000760"/>
        <s v="0000000780"/>
        <s v="0000000790"/>
        <s v="0000000800"/>
        <s v="0000000820"/>
        <s v="0000000830"/>
        <s v="0000000840"/>
        <s v="0000000850"/>
        <s v="0000026944"/>
        <s v="0000026945"/>
        <s v="0000026953"/>
        <s v="0000026971"/>
        <s v="0000026972"/>
        <s v="0000026974"/>
        <s v="0000026976"/>
        <s v="0000026984"/>
        <s v="0000026988"/>
        <s v="0000026989"/>
        <s v="0000026995"/>
        <s v="0000026996"/>
        <s v="0000026997"/>
        <s v="0000026998"/>
        <s v="0000026999"/>
        <s v="0000027000"/>
        <s v="0000027001"/>
        <s v="0000027003"/>
        <s v="0000027006"/>
        <s v="0000027007"/>
        <s v="0000027008"/>
        <s v="0000027009"/>
        <s v="0000027010"/>
        <s v="0000027011"/>
        <s v="0000027012"/>
        <s v="0000027013"/>
        <s v="0000027015"/>
        <s v="0000027017"/>
        <s v="0000027018"/>
        <s v="0000027020"/>
        <s v="0000027021"/>
        <s v="0000027022"/>
        <s v="0000027024"/>
        <s v="0000027028"/>
        <s v="0000027037"/>
        <s v="0000027050"/>
        <s v="0000027056"/>
        <s v="0000027057"/>
        <s v="0000027058"/>
        <s v="0000027060"/>
        <s v="0000027061"/>
        <s v="0000027065"/>
        <s v="0000027068"/>
        <s v="0000027075"/>
        <s v="0000027084"/>
        <s v="0000027085"/>
        <s v="0000027087"/>
        <s v="0000027094"/>
        <s v="0000027095"/>
        <s v="0000027098"/>
        <s v="0000027101"/>
        <s v="0000027102"/>
        <s v="0000031849"/>
        <s v="0000032948"/>
        <s v="0000032952"/>
        <s v="0000033355"/>
        <s v="0000033873"/>
        <s v="0000033984"/>
        <s v="0000044808"/>
        <s v="0000044951"/>
        <s v="0000044957"/>
        <s v="0000044959"/>
        <s v="0000045250"/>
        <s v="0000045251"/>
        <s v="0000045252"/>
        <s v="0000045280"/>
        <s v="0000045303"/>
        <s v="0000063328"/>
        <s v="0000094158"/>
        <s v="0000094299"/>
        <s v="0000103789"/>
        <s v="0000107200"/>
        <s v="0000116503"/>
        <s v="0000243849"/>
        <s v="0000272662"/>
        <s v="000272760"/>
      </sharedItems>
    </cacheField>
    <cacheField name="Fund" numFmtId="0">
      <sharedItems count="54">
        <s v="23100"/>
        <s v="23225"/>
        <s v="23525"/>
        <s v="40440"/>
        <s v="23675"/>
        <s v="23700"/>
        <s v="23775"/>
        <s v="23825"/>
        <s v="23850"/>
        <s v="23925"/>
        <s v="24050"/>
        <s v="24300"/>
        <s v="24325"/>
        <s v="20307"/>
        <s v="55100"/>
        <s v="10000"/>
        <s v="21200"/>
        <s v="21000"/>
        <s v="22400"/>
        <s v="60050"/>
        <s v="25400"/>
        <s v="55000"/>
        <s v="51400"/>
        <s v="51175"/>
        <s v="51235"/>
        <s v="51270"/>
        <s v="51280"/>
        <s v="22900"/>
        <s v="51375"/>
        <s v="51425"/>
        <s v="51160"/>
        <s v="51165"/>
        <s v="51025"/>
        <s v="51295"/>
        <s v="51195"/>
        <s v="51115"/>
        <s v="51035"/>
        <s v="51125"/>
        <s v="21830"/>
        <s v="51460"/>
        <s v="15100"/>
        <s v="25110"/>
        <s v="25120"/>
        <s v="25130"/>
        <s v="25140"/>
        <s v="25150"/>
        <s v="25160"/>
        <s v="25170"/>
        <s v="54000"/>
        <s v="69006"/>
        <s v="65000"/>
        <s v="22730"/>
        <s v="22710"/>
        <s v="22720"/>
      </sharedItems>
    </cacheField>
    <cacheField name="Cost Center" numFmtId="0">
      <sharedItems/>
    </cacheField>
    <cacheField name="Account" numFmtId="0">
      <sharedItems containsMixedTypes="1" containsNumber="1" containsInteger="1" minValue="208100" maxValue="781660"/>
    </cacheField>
    <cacheField name="DistributableWithAdj" numFmtId="0">
      <sharedItems containsSemiMixedTypes="0" containsString="0" containsNumber="1" minValue="-1118.3900000000001" maxValue="132027995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3">
  <r>
    <s v="RDV Net to TIF"/>
    <s v="Redevelopment Net to TIF"/>
    <n v="100"/>
    <s v="000001 COUNTY SERVICE AREA -Primary"/>
    <x v="0"/>
    <x v="0"/>
    <s v="Teeter"/>
    <x v="0"/>
    <s v="65-COUNTY SERVICE"/>
    <s v="Tax"/>
    <x v="0"/>
    <s v="TIF Pass Through"/>
    <s v="N"/>
    <s v="Included"/>
    <n v="133.47"/>
    <n v="0"/>
    <n v="0"/>
    <n v="133.47"/>
    <m/>
    <m/>
    <m/>
    <s v="04-1714-GP"/>
    <x v="0"/>
    <s v="04"/>
    <x v="0"/>
    <x v="0"/>
    <s v="901301"/>
    <n v="781000"/>
    <n v="133.47"/>
  </r>
  <r>
    <s v="RDV Net to TIF"/>
    <s v="Redevelopment Net to TIF"/>
    <n v="100"/>
    <s v="000001 COUNTY SERVICE AREA -Primary"/>
    <x v="0"/>
    <x v="0"/>
    <s v="Teeter"/>
    <x v="0"/>
    <s v="65-COUNTY SERVICE"/>
    <s v="Tax"/>
    <x v="1"/>
    <s v="TIF Pass Through"/>
    <s v="N"/>
    <s v="Included"/>
    <n v="1.18"/>
    <n v="0"/>
    <n v="0"/>
    <n v="1.18"/>
    <m/>
    <m/>
    <m/>
    <s v="04-1714-GP"/>
    <x v="0"/>
    <s v="04"/>
    <x v="0"/>
    <x v="0"/>
    <s v="901301"/>
    <n v="715070"/>
    <n v="1.18"/>
  </r>
  <r>
    <s v="RDV Net to TIF"/>
    <s v="Redevelopment Net to TIF"/>
    <n v="100"/>
    <s v="000001 COUNTY SERVICE AREA -Primary"/>
    <x v="0"/>
    <x v="0"/>
    <s v="Teeter"/>
    <x v="0"/>
    <s v="65-COUNTY SERVICE"/>
    <s v="Tax"/>
    <x v="2"/>
    <s v="TIF Pass Through"/>
    <s v="N"/>
    <s v="Included"/>
    <n v="307.68"/>
    <n v="0"/>
    <n v="0"/>
    <n v="307.68"/>
    <m/>
    <m/>
    <m/>
    <s v="04-1714-GP"/>
    <x v="0"/>
    <s v="04"/>
    <x v="0"/>
    <x v="0"/>
    <s v="901301"/>
    <n v="715070"/>
    <n v="307.68"/>
  </r>
  <r>
    <s v="RDV Net to TIF"/>
    <s v="Redevelopment Net to TIF"/>
    <n v="100"/>
    <s v="000001 COUNTY SERVICE AREA -Primary"/>
    <x v="1"/>
    <x v="0"/>
    <s v="Teeter"/>
    <x v="0"/>
    <s v="65-COUNTY SERVICE"/>
    <s v="Tax"/>
    <x v="0"/>
    <s v="TIF Pass Through"/>
    <s v="N"/>
    <s v="Included"/>
    <n v="976.4"/>
    <n v="0"/>
    <n v="0"/>
    <n v="976.4"/>
    <m/>
    <m/>
    <m/>
    <s v="04-1724-GP"/>
    <x v="1"/>
    <s v="04"/>
    <x v="0"/>
    <x v="1"/>
    <s v="902201"/>
    <n v="781000"/>
    <n v="976.4"/>
  </r>
  <r>
    <s v="RDV Net to TIF"/>
    <s v="Redevelopment Net to TIF"/>
    <n v="100"/>
    <s v="000001 COUNTY SERVICE AREA -Primary"/>
    <x v="1"/>
    <x v="0"/>
    <s v="Teeter"/>
    <x v="0"/>
    <s v="65-COUNTY SERVICE"/>
    <s v="Tax"/>
    <x v="1"/>
    <s v="TIF Pass Through"/>
    <s v="N"/>
    <s v="Included"/>
    <n v="6.87"/>
    <n v="0"/>
    <n v="0"/>
    <n v="6.87"/>
    <m/>
    <m/>
    <m/>
    <s v="04-1724-GP"/>
    <x v="1"/>
    <s v="04"/>
    <x v="0"/>
    <x v="1"/>
    <s v="902201"/>
    <n v="715070"/>
    <n v="6.87"/>
  </r>
  <r>
    <s v="RDV Net to TIF"/>
    <s v="Redevelopment Net to TIF"/>
    <n v="100"/>
    <s v="000001 COUNTY SERVICE AREA -Primary"/>
    <x v="1"/>
    <x v="0"/>
    <s v="Teeter"/>
    <x v="0"/>
    <s v="65-COUNTY SERVICE"/>
    <s v="Tax"/>
    <x v="2"/>
    <s v="TIF Pass Through"/>
    <s v="N"/>
    <s v="Included"/>
    <n v="1790.68"/>
    <n v="0"/>
    <n v="0"/>
    <n v="1790.68"/>
    <m/>
    <m/>
    <m/>
    <s v="04-1724-GP"/>
    <x v="1"/>
    <s v="04"/>
    <x v="0"/>
    <x v="1"/>
    <s v="902201"/>
    <n v="715070"/>
    <n v="1790.68"/>
  </r>
  <r>
    <s v="RDV Net to TIF"/>
    <s v="Redevelopment Net to TIF"/>
    <n v="100"/>
    <s v="000001 COUNTY SERVICE AREA -Primary"/>
    <x v="2"/>
    <x v="0"/>
    <s v="Teeter"/>
    <x v="0"/>
    <s v="65-COUNTY SERVICE"/>
    <s v="Tax"/>
    <x v="0"/>
    <s v="TIF Pass Through"/>
    <s v="N"/>
    <s v="Included"/>
    <n v="16372.79"/>
    <n v="0"/>
    <n v="0"/>
    <n v="16372.79"/>
    <m/>
    <m/>
    <m/>
    <s v="04-1756-GP"/>
    <x v="2"/>
    <s v="04"/>
    <x v="0"/>
    <x v="2"/>
    <s v="905102"/>
    <n v="781000"/>
    <n v="16372.79"/>
  </r>
  <r>
    <s v="RDV Net to TIF"/>
    <s v="Redevelopment Net to TIF"/>
    <n v="100"/>
    <s v="000001 COUNTY SERVICE AREA -Primary"/>
    <x v="2"/>
    <x v="0"/>
    <s v="Teeter"/>
    <x v="0"/>
    <s v="65-COUNTY SERVICE"/>
    <s v="Tax"/>
    <x v="1"/>
    <s v="TIF Pass Through"/>
    <s v="N"/>
    <s v="Included"/>
    <n v="18.29"/>
    <n v="0"/>
    <n v="0"/>
    <n v="18.29"/>
    <m/>
    <m/>
    <m/>
    <s v="04-1756-GP"/>
    <x v="2"/>
    <s v="04"/>
    <x v="0"/>
    <x v="2"/>
    <s v="905102"/>
    <n v="715070"/>
    <n v="18.29"/>
  </r>
  <r>
    <s v="RDV Net to TIF"/>
    <s v="Redevelopment Net to TIF"/>
    <n v="100"/>
    <s v="000001 COUNTY SERVICE AREA -Primary"/>
    <x v="2"/>
    <x v="0"/>
    <s v="Teeter"/>
    <x v="0"/>
    <s v="65-COUNTY SERVICE"/>
    <s v="Tax"/>
    <x v="2"/>
    <s v="TIF Pass Through"/>
    <s v="N"/>
    <s v="Included"/>
    <n v="4771.53"/>
    <n v="0"/>
    <n v="0"/>
    <n v="4771.53"/>
    <m/>
    <m/>
    <m/>
    <s v="04-1756-GP"/>
    <x v="2"/>
    <s v="04"/>
    <x v="0"/>
    <x v="2"/>
    <s v="905102"/>
    <n v="715070"/>
    <n v="4771.53"/>
  </r>
  <r>
    <s v="RDV Net to TIF"/>
    <s v="Redevelopment Net to TIF"/>
    <n v="100"/>
    <s v="000001 COUNTY SERVICE AREA -Primary"/>
    <x v="3"/>
    <x v="0"/>
    <s v="Teeter"/>
    <x v="0"/>
    <s v="Default"/>
    <s v="Tax"/>
    <x v="0"/>
    <s v="TIF Pass Through"/>
    <s v="N"/>
    <s v="Included"/>
    <n v="15373.17"/>
    <n v="0"/>
    <n v="0"/>
    <n v="15373.17"/>
    <m/>
    <m/>
    <m/>
    <s v="04-1768-GP"/>
    <x v="3"/>
    <s v="04"/>
    <x v="0"/>
    <x v="3"/>
    <s v="906203"/>
    <n v="781000"/>
    <n v="15373.17"/>
  </r>
  <r>
    <s v="RDV Net to TIF"/>
    <s v="Redevelopment Net to TIF"/>
    <n v="100"/>
    <s v="000001 COUNTY SERVICE AREA -Primary"/>
    <x v="3"/>
    <x v="0"/>
    <s v="Teeter"/>
    <x v="0"/>
    <s v="Default"/>
    <s v="Tax"/>
    <x v="1"/>
    <s v="TIF Pass Through"/>
    <s v="N"/>
    <s v="Included"/>
    <n v="3.47"/>
    <n v="0"/>
    <n v="0"/>
    <n v="3.47"/>
    <m/>
    <m/>
    <m/>
    <s v="04-1768-GP"/>
    <x v="3"/>
    <s v="04"/>
    <x v="0"/>
    <x v="3"/>
    <s v="906203"/>
    <n v="715070"/>
    <n v="3.47"/>
  </r>
  <r>
    <s v="RDV Net to TIF"/>
    <s v="Redevelopment Net to TIF"/>
    <n v="100"/>
    <s v="000001 COUNTY SERVICE AREA -Primary"/>
    <x v="3"/>
    <x v="0"/>
    <s v="Teeter"/>
    <x v="0"/>
    <s v="Default"/>
    <s v="Tax"/>
    <x v="2"/>
    <s v="TIF Pass Through"/>
    <s v="N"/>
    <s v="Included"/>
    <n v="903.74"/>
    <n v="0"/>
    <n v="0"/>
    <n v="903.74"/>
    <m/>
    <m/>
    <m/>
    <s v="04-1768-GP"/>
    <x v="3"/>
    <s v="04"/>
    <x v="0"/>
    <x v="3"/>
    <s v="906203"/>
    <n v="715070"/>
    <n v="903.74"/>
  </r>
  <r>
    <s v="RDV Net to TIF"/>
    <s v="Redevelopment Net to TIF"/>
    <n v="100"/>
    <s v="000001 COUNTY SERVICE AREA -Primary"/>
    <x v="4"/>
    <x v="0"/>
    <s v="Teeter"/>
    <x v="0"/>
    <s v="65-COUNTY SERVICE"/>
    <s v="Tax"/>
    <x v="0"/>
    <s v="TIF Pass Through"/>
    <s v="N"/>
    <s v="Included"/>
    <n v="895.99"/>
    <n v="0"/>
    <n v="0"/>
    <n v="895.99"/>
    <m/>
    <m/>
    <m/>
    <s v="04-1776-GP"/>
    <x v="4"/>
    <s v="04"/>
    <x v="0"/>
    <x v="4"/>
    <s v="906901"/>
    <n v="781000"/>
    <n v="895.99"/>
  </r>
  <r>
    <s v="RDV Net to TIF"/>
    <s v="Redevelopment Net to TIF"/>
    <n v="100"/>
    <s v="000001 COUNTY SERVICE AREA -Primary"/>
    <x v="4"/>
    <x v="0"/>
    <s v="Teeter"/>
    <x v="0"/>
    <s v="65-COUNTY SERVICE"/>
    <s v="Tax"/>
    <x v="1"/>
    <s v="TIF Pass Through"/>
    <s v="N"/>
    <s v="Included"/>
    <n v="1.86"/>
    <n v="0"/>
    <n v="0"/>
    <n v="1.86"/>
    <m/>
    <m/>
    <m/>
    <s v="04-1776-GP"/>
    <x v="4"/>
    <s v="04"/>
    <x v="0"/>
    <x v="4"/>
    <s v="906901"/>
    <n v="715070"/>
    <n v="1.86"/>
  </r>
  <r>
    <s v="RDV Net to TIF"/>
    <s v="Redevelopment Net to TIF"/>
    <n v="100"/>
    <s v="000001 COUNTY SERVICE AREA -Primary"/>
    <x v="4"/>
    <x v="0"/>
    <s v="Teeter"/>
    <x v="0"/>
    <s v="65-COUNTY SERVICE"/>
    <s v="Tax"/>
    <x v="2"/>
    <s v="TIF Pass Through"/>
    <s v="N"/>
    <s v="Included"/>
    <n v="483.92"/>
    <n v="0"/>
    <n v="0"/>
    <n v="483.92"/>
    <m/>
    <m/>
    <m/>
    <s v="04-1776-GP"/>
    <x v="4"/>
    <s v="04"/>
    <x v="0"/>
    <x v="4"/>
    <s v="906901"/>
    <n v="715070"/>
    <n v="483.92"/>
  </r>
  <r>
    <s v="RDV Net to TIF"/>
    <s v="Redevelopment Net to TIF"/>
    <n v="100"/>
    <s v="000001 COUNTY SERVICE AREA -Primary"/>
    <x v="5"/>
    <x v="0"/>
    <s v="Teeter"/>
    <x v="0"/>
    <s v="65-COUNTY SERVICE"/>
    <s v="Tax"/>
    <x v="0"/>
    <s v="TIF Pass Through"/>
    <s v="N"/>
    <s v="Included"/>
    <n v="6632.76"/>
    <n v="0"/>
    <n v="0"/>
    <n v="6632.76"/>
    <m/>
    <m/>
    <m/>
    <s v="04-1777-GP"/>
    <x v="5"/>
    <s v="04"/>
    <x v="0"/>
    <x v="5"/>
    <s v="907001"/>
    <n v="781000"/>
    <n v="6632.76"/>
  </r>
  <r>
    <s v="RDV Net to TIF"/>
    <s v="Redevelopment Net to TIF"/>
    <n v="100"/>
    <s v="000001 COUNTY SERVICE AREA -Primary"/>
    <x v="5"/>
    <x v="0"/>
    <s v="Teeter"/>
    <x v="0"/>
    <s v="65-COUNTY SERVICE"/>
    <s v="Tax"/>
    <x v="1"/>
    <s v="TIF Pass Through"/>
    <s v="N"/>
    <s v="Included"/>
    <n v="68.72"/>
    <n v="0"/>
    <n v="0"/>
    <n v="68.72"/>
    <m/>
    <m/>
    <m/>
    <s v="04-1777-GP"/>
    <x v="5"/>
    <s v="04"/>
    <x v="0"/>
    <x v="5"/>
    <s v="907001"/>
    <n v="715070"/>
    <n v="68.72"/>
  </r>
  <r>
    <s v="RDV Net to TIF"/>
    <s v="Redevelopment Net to TIF"/>
    <n v="100"/>
    <s v="000001 COUNTY SERVICE AREA -Primary"/>
    <x v="5"/>
    <x v="0"/>
    <s v="Teeter"/>
    <x v="0"/>
    <s v="65-COUNTY SERVICE"/>
    <s v="Tax"/>
    <x v="2"/>
    <s v="TIF Pass Through"/>
    <s v="N"/>
    <s v="Included"/>
    <n v="17923.8"/>
    <n v="0"/>
    <n v="0"/>
    <n v="17923.8"/>
    <m/>
    <m/>
    <m/>
    <s v="04-1777-GP"/>
    <x v="5"/>
    <s v="04"/>
    <x v="0"/>
    <x v="5"/>
    <s v="907001"/>
    <n v="715070"/>
    <n v="17923.8"/>
  </r>
  <r>
    <s v="RDV Net to TIF"/>
    <s v="Redevelopment Net to TIF"/>
    <n v="100"/>
    <s v="000001 COUNTY SERVICE AREA -Primary"/>
    <x v="6"/>
    <x v="0"/>
    <s v="Teeter"/>
    <x v="0"/>
    <s v="65-COUNTY SERVICE"/>
    <s v="Tax"/>
    <x v="0"/>
    <s v="TIF Pass Through"/>
    <s v="N"/>
    <s v="Included"/>
    <n v="28721.96"/>
    <n v="0"/>
    <n v="0"/>
    <n v="28721.96"/>
    <m/>
    <m/>
    <m/>
    <s v="04-1788-GP"/>
    <x v="6"/>
    <s v="04"/>
    <x v="0"/>
    <x v="6"/>
    <s v="908001"/>
    <n v="781000"/>
    <n v="28721.96"/>
  </r>
  <r>
    <s v="RDV Net to TIF"/>
    <s v="Redevelopment Net to TIF"/>
    <n v="100"/>
    <s v="000001 COUNTY SERVICE AREA -Primary"/>
    <x v="6"/>
    <x v="0"/>
    <s v="Teeter"/>
    <x v="0"/>
    <s v="65-COUNTY SERVICE"/>
    <s v="Tax"/>
    <x v="1"/>
    <s v="TIF Pass Through"/>
    <s v="N"/>
    <s v="Included"/>
    <n v="155.38999999999999"/>
    <n v="0"/>
    <n v="0"/>
    <n v="155.38999999999999"/>
    <m/>
    <m/>
    <m/>
    <s v="04-1788-GP"/>
    <x v="6"/>
    <s v="04"/>
    <x v="0"/>
    <x v="6"/>
    <s v="908001"/>
    <n v="715070"/>
    <n v="155.38999999999999"/>
  </r>
  <r>
    <s v="RDV Net to TIF"/>
    <s v="Redevelopment Net to TIF"/>
    <n v="100"/>
    <s v="000001 COUNTY SERVICE AREA -Primary"/>
    <x v="6"/>
    <x v="0"/>
    <s v="Teeter"/>
    <x v="0"/>
    <s v="65-COUNTY SERVICE"/>
    <s v="Tax"/>
    <x v="2"/>
    <s v="TIF Pass Through"/>
    <s v="N"/>
    <s v="Included"/>
    <n v="40527.449999999997"/>
    <n v="0"/>
    <n v="0"/>
    <n v="40527.449999999997"/>
    <m/>
    <m/>
    <m/>
    <s v="04-1788-GP"/>
    <x v="6"/>
    <s v="04"/>
    <x v="0"/>
    <x v="6"/>
    <s v="908001"/>
    <n v="715070"/>
    <n v="40527.449999999997"/>
  </r>
  <r>
    <s v="RDV Net to TIF"/>
    <s v="Redevelopment Net to TIF"/>
    <n v="100"/>
    <s v="000001 COUNTY SERVICE AREA -Primary"/>
    <x v="7"/>
    <x v="0"/>
    <s v="Teeter"/>
    <x v="0"/>
    <s v="65-COUNTY SERVICE"/>
    <s v="Tax"/>
    <x v="0"/>
    <s v="TIF Pass Through"/>
    <s v="N"/>
    <s v="Included"/>
    <n v="5702.23"/>
    <n v="0"/>
    <n v="0"/>
    <n v="5702.23"/>
    <m/>
    <m/>
    <m/>
    <s v="04-1793-GP"/>
    <x v="7"/>
    <s v="04"/>
    <x v="0"/>
    <x v="7"/>
    <s v="908401"/>
    <n v="781000"/>
    <n v="5702.23"/>
  </r>
  <r>
    <s v="RDV Net to TIF"/>
    <s v="Redevelopment Net to TIF"/>
    <n v="100"/>
    <s v="000001 COUNTY SERVICE AREA -Primary"/>
    <x v="7"/>
    <x v="0"/>
    <s v="Teeter"/>
    <x v="0"/>
    <s v="65-COUNTY SERVICE"/>
    <s v="Tax"/>
    <x v="1"/>
    <s v="TIF Pass Through"/>
    <s v="N"/>
    <s v="Included"/>
    <n v="37.020000000000003"/>
    <n v="0"/>
    <n v="0"/>
    <n v="37.020000000000003"/>
    <m/>
    <m/>
    <m/>
    <s v="04-1793-GP"/>
    <x v="7"/>
    <s v="04"/>
    <x v="0"/>
    <x v="7"/>
    <s v="908401"/>
    <n v="715070"/>
    <n v="37.020000000000003"/>
  </r>
  <r>
    <s v="RDV Net to TIF"/>
    <s v="Redevelopment Net to TIF"/>
    <n v="100"/>
    <s v="000001 COUNTY SERVICE AREA -Primary"/>
    <x v="7"/>
    <x v="0"/>
    <s v="Teeter"/>
    <x v="0"/>
    <s v="65-COUNTY SERVICE"/>
    <s v="Tax"/>
    <x v="2"/>
    <s v="TIF Pass Through"/>
    <s v="N"/>
    <s v="Included"/>
    <n v="9655.0300000000007"/>
    <n v="0"/>
    <n v="0"/>
    <n v="9655.0300000000007"/>
    <m/>
    <m/>
    <m/>
    <s v="04-1793-GP"/>
    <x v="7"/>
    <s v="04"/>
    <x v="0"/>
    <x v="7"/>
    <s v="908401"/>
    <n v="715070"/>
    <n v="9655.0300000000007"/>
  </r>
  <r>
    <s v="RDV Net to TIF"/>
    <s v="Redevelopment Net to TIF"/>
    <n v="100"/>
    <s v="000001 COUNTY SERVICE AREA -Primary"/>
    <x v="8"/>
    <x v="0"/>
    <s v="Teeter"/>
    <x v="0"/>
    <s v="65-COUNTY SERVICE"/>
    <s v="Tax"/>
    <x v="0"/>
    <s v="TIF Pass Through"/>
    <s v="N"/>
    <s v="Included"/>
    <n v="67496.28"/>
    <n v="0"/>
    <n v="0"/>
    <n v="67496.28"/>
    <m/>
    <m/>
    <m/>
    <s v="04-1794-GP"/>
    <x v="8"/>
    <s v="04"/>
    <x v="0"/>
    <x v="8"/>
    <s v="908501"/>
    <n v="781000"/>
    <n v="67496.28"/>
  </r>
  <r>
    <s v="RDV Net to TIF"/>
    <s v="Redevelopment Net to TIF"/>
    <n v="100"/>
    <s v="000001 COUNTY SERVICE AREA -Primary"/>
    <x v="8"/>
    <x v="0"/>
    <s v="Teeter"/>
    <x v="0"/>
    <s v="65-COUNTY SERVICE"/>
    <s v="Tax"/>
    <x v="1"/>
    <s v="TIF Pass Through"/>
    <s v="N"/>
    <s v="Included"/>
    <n v="110.18"/>
    <n v="0"/>
    <n v="0"/>
    <n v="110.18"/>
    <m/>
    <m/>
    <m/>
    <s v="04-1794-GP"/>
    <x v="8"/>
    <s v="04"/>
    <x v="0"/>
    <x v="8"/>
    <s v="908501"/>
    <n v="715070"/>
    <n v="110.18"/>
  </r>
  <r>
    <s v="RDV Net to TIF"/>
    <s v="Redevelopment Net to TIF"/>
    <n v="100"/>
    <s v="000001 COUNTY SERVICE AREA -Primary"/>
    <x v="8"/>
    <x v="0"/>
    <s v="Teeter"/>
    <x v="0"/>
    <s v="65-COUNTY SERVICE"/>
    <s v="Tax"/>
    <x v="2"/>
    <s v="TIF Pass Through"/>
    <s v="N"/>
    <s v="Included"/>
    <n v="28738.22"/>
    <n v="0"/>
    <n v="0"/>
    <n v="28738.22"/>
    <m/>
    <m/>
    <m/>
    <s v="04-1794-GP"/>
    <x v="8"/>
    <s v="04"/>
    <x v="0"/>
    <x v="8"/>
    <s v="908501"/>
    <n v="715070"/>
    <n v="28738.22"/>
  </r>
  <r>
    <s v="RDV Net to TIF"/>
    <s v="Redevelopment Net to TIF"/>
    <n v="100"/>
    <s v="000001 COUNTY SERVICE AREA -Primary"/>
    <x v="9"/>
    <x v="0"/>
    <s v="Teeter"/>
    <x v="0"/>
    <s v="65-COUNTY SERVICE"/>
    <s v="Tax"/>
    <x v="0"/>
    <s v="TIF Pass Through"/>
    <s v="N"/>
    <s v="Included"/>
    <n v="1046.1199999999999"/>
    <n v="0"/>
    <n v="0"/>
    <n v="1046.1199999999999"/>
    <m/>
    <m/>
    <m/>
    <s v="04-1799-GP"/>
    <x v="9"/>
    <s v="04"/>
    <x v="0"/>
    <x v="9"/>
    <s v="908901"/>
    <n v="781000"/>
    <n v="1046.1199999999999"/>
  </r>
  <r>
    <s v="RDV Net to TIF"/>
    <s v="Redevelopment Net to TIF"/>
    <n v="100"/>
    <s v="000001 COUNTY SERVICE AREA -Primary"/>
    <x v="9"/>
    <x v="0"/>
    <s v="Teeter"/>
    <x v="0"/>
    <s v="65-COUNTY SERVICE"/>
    <s v="Tax"/>
    <x v="1"/>
    <s v="TIF Pass Through"/>
    <s v="N"/>
    <s v="Included"/>
    <n v="7.3"/>
    <n v="0"/>
    <n v="0"/>
    <n v="7.3"/>
    <m/>
    <m/>
    <m/>
    <s v="04-1799-GP"/>
    <x v="9"/>
    <s v="04"/>
    <x v="0"/>
    <x v="9"/>
    <s v="908901"/>
    <n v="715070"/>
    <n v="7.3"/>
  </r>
  <r>
    <s v="RDV Net to TIF"/>
    <s v="Redevelopment Net to TIF"/>
    <n v="100"/>
    <s v="000001 COUNTY SERVICE AREA -Primary"/>
    <x v="9"/>
    <x v="0"/>
    <s v="Teeter"/>
    <x v="0"/>
    <s v="65-COUNTY SERVICE"/>
    <s v="Tax"/>
    <x v="2"/>
    <s v="TIF Pass Through"/>
    <s v="N"/>
    <s v="Included"/>
    <n v="1904.35"/>
    <n v="0"/>
    <n v="0"/>
    <n v="1904.35"/>
    <m/>
    <m/>
    <m/>
    <s v="04-1799-GP"/>
    <x v="9"/>
    <s v="04"/>
    <x v="0"/>
    <x v="9"/>
    <s v="908901"/>
    <n v="715070"/>
    <n v="1904.35"/>
  </r>
  <r>
    <s v="RDV Net to TIF"/>
    <s v="Redevelopment Net to TIF"/>
    <n v="100"/>
    <s v="000001 COUNTY SERVICE AREA -Primary"/>
    <x v="10"/>
    <x v="0"/>
    <s v="Teeter"/>
    <x v="0"/>
    <s v="65-COUNTY SERVICE"/>
    <s v="Tax"/>
    <x v="0"/>
    <s v="TIF Pass Through"/>
    <s v="N"/>
    <s v="Included"/>
    <n v="3072.14"/>
    <n v="0"/>
    <n v="0"/>
    <n v="3072.14"/>
    <m/>
    <m/>
    <m/>
    <s v="04-1808-GP"/>
    <x v="10"/>
    <s v="04"/>
    <x v="0"/>
    <x v="10"/>
    <s v="909701"/>
    <n v="781000"/>
    <n v="3072.14"/>
  </r>
  <r>
    <s v="RDV Net to TIF"/>
    <s v="Redevelopment Net to TIF"/>
    <n v="100"/>
    <s v="000001 COUNTY SERVICE AREA -Primary"/>
    <x v="10"/>
    <x v="0"/>
    <s v="Teeter"/>
    <x v="0"/>
    <s v="65-COUNTY SERVICE"/>
    <s v="Tax"/>
    <x v="1"/>
    <s v="TIF Pass Through"/>
    <s v="N"/>
    <s v="Included"/>
    <n v="10.61"/>
    <n v="0"/>
    <n v="0"/>
    <n v="10.61"/>
    <m/>
    <m/>
    <m/>
    <s v="04-1808-GP"/>
    <x v="10"/>
    <s v="04"/>
    <x v="0"/>
    <x v="10"/>
    <s v="909701"/>
    <n v="715070"/>
    <n v="10.61"/>
  </r>
  <r>
    <s v="RDV Net to TIF"/>
    <s v="Redevelopment Net to TIF"/>
    <n v="100"/>
    <s v="000001 COUNTY SERVICE AREA -Primary"/>
    <x v="10"/>
    <x v="0"/>
    <s v="Teeter"/>
    <x v="0"/>
    <s v="65-COUNTY SERVICE"/>
    <s v="Tax"/>
    <x v="2"/>
    <s v="TIF Pass Through"/>
    <s v="N"/>
    <s v="Included"/>
    <n v="2768.08"/>
    <n v="0"/>
    <n v="0"/>
    <n v="2768.08"/>
    <m/>
    <m/>
    <m/>
    <s v="04-1808-GP"/>
    <x v="10"/>
    <s v="04"/>
    <x v="0"/>
    <x v="10"/>
    <s v="909701"/>
    <n v="715070"/>
    <n v="2768.08"/>
  </r>
  <r>
    <s v="RDV Net to TIF"/>
    <s v="Redevelopment Net to TIF"/>
    <n v="100"/>
    <s v="000001 COUNTY SERVICE AREA -Primary"/>
    <x v="11"/>
    <x v="0"/>
    <s v="Teeter"/>
    <x v="0"/>
    <s v="65-COUNTY SERVICE"/>
    <s v="Tax"/>
    <x v="0"/>
    <s v="TIF Pass Through"/>
    <s v="N"/>
    <s v="Included"/>
    <n v="14929.31"/>
    <n v="0"/>
    <n v="0"/>
    <n v="14929.31"/>
    <m/>
    <m/>
    <m/>
    <s v="04-1837-GP"/>
    <x v="11"/>
    <s v="04"/>
    <x v="0"/>
    <x v="11"/>
    <s v="912501"/>
    <n v="781000"/>
    <n v="14929.31"/>
  </r>
  <r>
    <s v="RDV Net to TIF"/>
    <s v="Redevelopment Net to TIF"/>
    <n v="100"/>
    <s v="000001 COUNTY SERVICE AREA -Primary"/>
    <x v="11"/>
    <x v="0"/>
    <s v="Teeter"/>
    <x v="0"/>
    <s v="65-COUNTY SERVICE"/>
    <s v="Tax"/>
    <x v="1"/>
    <s v="TIF Pass Through"/>
    <s v="N"/>
    <s v="Included"/>
    <n v="26.52"/>
    <n v="0"/>
    <n v="0"/>
    <n v="26.52"/>
    <m/>
    <m/>
    <m/>
    <s v="04-1837-GP"/>
    <x v="11"/>
    <s v="04"/>
    <x v="0"/>
    <x v="11"/>
    <s v="912501"/>
    <n v="715070"/>
    <n v="26.52"/>
  </r>
  <r>
    <s v="RDV Net to TIF"/>
    <s v="Redevelopment Net to TIF"/>
    <n v="100"/>
    <s v="000001 COUNTY SERVICE AREA -Primary"/>
    <x v="11"/>
    <x v="0"/>
    <s v="Teeter"/>
    <x v="0"/>
    <s v="65-COUNTY SERVICE"/>
    <s v="Tax"/>
    <x v="2"/>
    <s v="TIF Pass Through"/>
    <s v="N"/>
    <s v="Included"/>
    <n v="6915.83"/>
    <n v="0"/>
    <n v="0"/>
    <n v="6915.83"/>
    <m/>
    <m/>
    <m/>
    <s v="04-1837-GP"/>
    <x v="11"/>
    <s v="04"/>
    <x v="0"/>
    <x v="11"/>
    <s v="912501"/>
    <n v="715070"/>
    <n v="6915.83"/>
  </r>
  <r>
    <s v="RDV Net to TIF"/>
    <s v="Redevelopment Net to TIF"/>
    <n v="100"/>
    <s v="000001 COUNTY SERVICE AREA -Primary"/>
    <x v="12"/>
    <x v="0"/>
    <s v="Teeter"/>
    <x v="0"/>
    <s v="65-COUNTY SERVICE"/>
    <s v="Tax"/>
    <x v="0"/>
    <s v="TIF Pass Through"/>
    <s v="N"/>
    <s v="Included"/>
    <n v="60758.01"/>
    <n v="0"/>
    <n v="0"/>
    <n v="60758.01"/>
    <m/>
    <m/>
    <m/>
    <s v="04-1838-GP"/>
    <x v="12"/>
    <s v="04"/>
    <x v="0"/>
    <x v="12"/>
    <s v="912601"/>
    <n v="781000"/>
    <n v="60758.01"/>
  </r>
  <r>
    <s v="RDV Net to TIF"/>
    <s v="Redevelopment Net to TIF"/>
    <n v="100"/>
    <s v="000001 COUNTY SERVICE AREA -Primary"/>
    <x v="12"/>
    <x v="0"/>
    <s v="Teeter"/>
    <x v="0"/>
    <s v="65-COUNTY SERVICE"/>
    <s v="Tax"/>
    <x v="1"/>
    <s v="TIF Pass Through"/>
    <s v="N"/>
    <s v="Included"/>
    <n v="213.98"/>
    <n v="0"/>
    <n v="0"/>
    <n v="213.98"/>
    <m/>
    <m/>
    <m/>
    <s v="04-1838-GP"/>
    <x v="12"/>
    <s v="04"/>
    <x v="0"/>
    <x v="12"/>
    <s v="912601"/>
    <n v="715070"/>
    <n v="213.98"/>
  </r>
  <r>
    <s v="RDV Net to TIF"/>
    <s v="Redevelopment Net to TIF"/>
    <n v="100"/>
    <s v="000001 COUNTY SERVICE AREA -Primary"/>
    <x v="12"/>
    <x v="0"/>
    <s v="Teeter"/>
    <x v="0"/>
    <s v="65-COUNTY SERVICE"/>
    <s v="Tax"/>
    <x v="2"/>
    <s v="TIF Pass Through"/>
    <s v="N"/>
    <s v="Included"/>
    <n v="55810.17"/>
    <n v="0"/>
    <n v="0"/>
    <n v="55810.17"/>
    <m/>
    <m/>
    <m/>
    <s v="04-1838-GP"/>
    <x v="12"/>
    <s v="04"/>
    <x v="0"/>
    <x v="12"/>
    <s v="912601"/>
    <n v="715070"/>
    <n v="55810.17"/>
  </r>
  <r>
    <s v="RDV Net to TIF"/>
    <s v="Redevelopment Net to TIF"/>
    <n v="100"/>
    <s v="000002 COUNTY OF RIVERSIDE -Primary"/>
    <x v="13"/>
    <x v="0"/>
    <s v="Teeter"/>
    <x v="0"/>
    <s v="65-COUNTY SERVICE"/>
    <s v="Tax"/>
    <x v="0"/>
    <s v="TIF Pass Through"/>
    <s v="N"/>
    <s v="Included"/>
    <n v="1362.09"/>
    <n v="0"/>
    <n v="0"/>
    <n v="1362.09"/>
    <m/>
    <m/>
    <m/>
    <s v="04-1757-GP"/>
    <x v="13"/>
    <s v="04"/>
    <x v="1"/>
    <x v="13"/>
    <s v="3132000000"/>
    <n v="781640"/>
    <n v="1362.09"/>
  </r>
  <r>
    <s v="RDV Net to TIF"/>
    <s v="Redevelopment Net to TIF"/>
    <n v="100"/>
    <s v="000002 COUNTY OF RIVERSIDE -Primary"/>
    <x v="13"/>
    <x v="0"/>
    <s v="Teeter"/>
    <x v="0"/>
    <s v="65-COUNTY SERVICE"/>
    <s v="Tax"/>
    <x v="1"/>
    <s v="TIF Pass Through"/>
    <s v="N"/>
    <s v="Included"/>
    <n v="3.19"/>
    <n v="0"/>
    <n v="0"/>
    <n v="3.19"/>
    <m/>
    <m/>
    <m/>
    <s v="04-1757-GP"/>
    <x v="13"/>
    <s v="04"/>
    <x v="1"/>
    <x v="13"/>
    <s v="3132000000"/>
    <n v="781640"/>
    <n v="3.19"/>
  </r>
  <r>
    <s v="RDV Net to TIF"/>
    <s v="Redevelopment Net to TIF"/>
    <n v="100"/>
    <s v="000002 COUNTY OF RIVERSIDE -Primary"/>
    <x v="13"/>
    <x v="0"/>
    <s v="Teeter"/>
    <x v="0"/>
    <s v="65-COUNTY SERVICE"/>
    <s v="Tax"/>
    <x v="2"/>
    <s v="TIF Pass Through"/>
    <s v="N"/>
    <s v="Included"/>
    <n v="830.98"/>
    <n v="0"/>
    <n v="0"/>
    <n v="830.98"/>
    <m/>
    <m/>
    <m/>
    <s v="04-1757-GP"/>
    <x v="13"/>
    <s v="04"/>
    <x v="1"/>
    <x v="13"/>
    <s v="3132000000"/>
    <n v="781640"/>
    <n v="830.98"/>
  </r>
  <r>
    <s v="RDV Net to TIF"/>
    <s v="Redevelopment Net to TIF"/>
    <n v="100"/>
    <s v="000003 MORENO VALLEY UNIFIED SCHOOL -Primary"/>
    <x v="14"/>
    <x v="0"/>
    <s v="Teeter"/>
    <x v="1"/>
    <s v="04-UNIFIED SCHOOL"/>
    <s v="Tax"/>
    <x v="0"/>
    <s v="TIF Pass Through"/>
    <s v="N"/>
    <s v="Included"/>
    <n v="1869713.39"/>
    <n v="0"/>
    <n v="0"/>
    <n v="1869713.39"/>
    <m/>
    <m/>
    <m/>
    <s v="03-4201-FAC"/>
    <x v="14"/>
    <s v="03"/>
    <x v="2"/>
    <x v="14"/>
    <s v="970004"/>
    <n v="208100"/>
    <n v="1869713.39"/>
  </r>
  <r>
    <s v="RDV Net to TIF"/>
    <s v="Redevelopment Net to TIF"/>
    <n v="100"/>
    <s v="000003 MORENO VALLEY UNIFIED SCHOOL -Primary"/>
    <x v="15"/>
    <x v="0"/>
    <s v="Teeter"/>
    <x v="1"/>
    <s v="04-UNIFIED SCHOOL"/>
    <s v="Tax"/>
    <x v="0"/>
    <s v="TIF Pass Through"/>
    <s v="N"/>
    <s v="Included"/>
    <n v="872052.48"/>
    <n v="0"/>
    <n v="0"/>
    <n v="872052.48"/>
    <m/>
    <m/>
    <m/>
    <s v="03-4201-PTR"/>
    <x v="14"/>
    <s v="03"/>
    <x v="2"/>
    <x v="14"/>
    <s v="970004"/>
    <n v="208100"/>
    <n v="872052.48"/>
  </r>
  <r>
    <s v="RDV Net to TIF"/>
    <s v="Redevelopment Net to TIF"/>
    <n v="100"/>
    <s v="000003 MORENO VALLEY UNIFIED SCHOOL -Primary"/>
    <x v="15"/>
    <x v="0"/>
    <s v="Teeter"/>
    <x v="1"/>
    <s v="04-UNIFIED SCHOOL"/>
    <s v="Tax"/>
    <x v="1"/>
    <s v="TIF Pass Through"/>
    <s v="N"/>
    <s v="Included"/>
    <n v="43701.22"/>
    <n v="0"/>
    <n v="0"/>
    <n v="43701.22"/>
    <m/>
    <m/>
    <m/>
    <s v="03-4201-PTR"/>
    <x v="14"/>
    <s v="03"/>
    <x v="2"/>
    <x v="14"/>
    <s v="970004"/>
    <n v="208100"/>
    <n v="43701.22"/>
  </r>
  <r>
    <s v="RDV Net to TIF"/>
    <s v="Redevelopment Net to TIF"/>
    <n v="100"/>
    <s v="000003 MORENO VALLEY UNIFIED SCHOOL -Primary"/>
    <x v="15"/>
    <x v="0"/>
    <s v="Teeter"/>
    <x v="1"/>
    <s v="04-UNIFIED SCHOOL"/>
    <s v="Tax"/>
    <x v="2"/>
    <s v="TIF Pass Through"/>
    <s v="N"/>
    <s v="Included"/>
    <n v="8045243.1900000004"/>
    <n v="0"/>
    <n v="0"/>
    <n v="8045243.1900000004"/>
    <m/>
    <m/>
    <m/>
    <s v="03-4201-PTR"/>
    <x v="14"/>
    <s v="03"/>
    <x v="2"/>
    <x v="14"/>
    <s v="970004"/>
    <n v="208100"/>
    <n v="8045243.1900000004"/>
  </r>
  <r>
    <s v="RDV Net to TIF"/>
    <s v="Redevelopment Net to TIF"/>
    <n v="100"/>
    <s v="000004 GENERAL DISTRIBUTION AGENCIES -Primary"/>
    <x v="16"/>
    <x v="0"/>
    <s v="Teeter"/>
    <x v="2"/>
    <s v="CO-County"/>
    <s v="Tax"/>
    <x v="0"/>
    <s v="TIF Pass Through"/>
    <s v="N"/>
    <s v="Included"/>
    <n v="132027995.28"/>
    <n v="0"/>
    <n v="0"/>
    <n v="132027995.28"/>
    <m/>
    <m/>
    <m/>
    <s v="01-1001-GP"/>
    <x v="15"/>
    <s v="01"/>
    <x v="3"/>
    <x v="15"/>
    <s v="1300100000"/>
    <n v="781000"/>
    <n v="132027995.28"/>
  </r>
  <r>
    <s v="RDV Net to TIF"/>
    <s v="Redevelopment Net to TIF"/>
    <n v="100"/>
    <s v="000004 GENERAL DISTRIBUTION AGENCIES -Primary"/>
    <x v="16"/>
    <x v="0"/>
    <s v="Teeter"/>
    <x v="2"/>
    <s v="CO-County"/>
    <s v="Tax"/>
    <x v="1"/>
    <s v="TIF Pass Through"/>
    <s v="N"/>
    <s v="Included"/>
    <n v="222782.37"/>
    <n v="0"/>
    <n v="0"/>
    <n v="222782.37"/>
    <m/>
    <m/>
    <m/>
    <s v="01-1001-GP"/>
    <x v="15"/>
    <s v="01"/>
    <x v="3"/>
    <x v="15"/>
    <s v="1300100000"/>
    <n v="715070"/>
    <n v="222782.37"/>
  </r>
  <r>
    <s v="RDV Net to TIF"/>
    <s v="Redevelopment Net to TIF"/>
    <n v="100"/>
    <s v="000004 GENERAL DISTRIBUTION AGENCIES -Primary"/>
    <x v="16"/>
    <x v="0"/>
    <s v="Teeter"/>
    <x v="2"/>
    <s v="CO-County"/>
    <s v="Tax"/>
    <x v="2"/>
    <s v="TIF Pass Through"/>
    <s v="N"/>
    <s v="Included"/>
    <n v="40721441.880000003"/>
    <n v="0"/>
    <n v="0"/>
    <n v="40721441.880000003"/>
    <m/>
    <m/>
    <m/>
    <s v="01-1001-GP"/>
    <x v="15"/>
    <s v="01"/>
    <x v="3"/>
    <x v="15"/>
    <s v="1300100000"/>
    <n v="715070"/>
    <n v="40721441.880000003"/>
  </r>
  <r>
    <s v="RDV Net to TIF"/>
    <s v="Redevelopment Net to TIF"/>
    <n v="100"/>
    <s v="000004 GENERAL DISTRIBUTION AGENCIES -Primary"/>
    <x v="17"/>
    <x v="0"/>
    <s v="Non-Teeter"/>
    <x v="2"/>
    <s v="CO-County"/>
    <s v="Tax"/>
    <x v="3"/>
    <s v="TIF Pass Through Fee"/>
    <s v="N"/>
    <s v="Included"/>
    <n v="721166.14"/>
    <n v="0"/>
    <n v="0"/>
    <n v="721166.14"/>
    <m/>
    <m/>
    <m/>
    <s v="01-1018-GP"/>
    <x v="16"/>
    <s v="01"/>
    <x v="3"/>
    <x v="15"/>
    <s v="1300100000"/>
    <n v="770550"/>
    <n v="721166.14"/>
  </r>
  <r>
    <s v="RDV Net to TIF"/>
    <s v="Redevelopment Net to TIF"/>
    <n v="100"/>
    <s v="000004 GENERAL DISTRIBUTION AGENCIES -Primary"/>
    <x v="18"/>
    <x v="0"/>
    <s v="Teeter"/>
    <x v="2"/>
    <s v="38-LIBRARY"/>
    <s v="Tax"/>
    <x v="0"/>
    <s v="TIF Pass Through"/>
    <s v="N"/>
    <s v="Included"/>
    <n v="5320602.1900000004"/>
    <n v="0"/>
    <n v="0"/>
    <n v="5320602.1900000004"/>
    <m/>
    <m/>
    <m/>
    <s v="01-1121-GP"/>
    <x v="17"/>
    <s v="01"/>
    <x v="3"/>
    <x v="16"/>
    <s v="1900700000"/>
    <n v="781000"/>
    <n v="5320602.1900000004"/>
  </r>
  <r>
    <s v="RDV Net to TIF"/>
    <s v="Redevelopment Net to TIF"/>
    <n v="100"/>
    <s v="000004 GENERAL DISTRIBUTION AGENCIES -Primary"/>
    <x v="18"/>
    <x v="0"/>
    <s v="Teeter"/>
    <x v="2"/>
    <s v="38-LIBRARY"/>
    <s v="Tax"/>
    <x v="1"/>
    <s v="TIF Pass Through"/>
    <s v="N"/>
    <s v="Included"/>
    <n v="12536.02"/>
    <n v="0"/>
    <n v="0"/>
    <n v="12536.02"/>
    <m/>
    <m/>
    <m/>
    <s v="01-1121-GP"/>
    <x v="17"/>
    <s v="01"/>
    <x v="3"/>
    <x v="16"/>
    <s v="1900700000"/>
    <n v="715070"/>
    <n v="12536.02"/>
  </r>
  <r>
    <s v="RDV Net to TIF"/>
    <s v="Redevelopment Net to TIF"/>
    <n v="100"/>
    <s v="000004 GENERAL DISTRIBUTION AGENCIES -Primary"/>
    <x v="18"/>
    <x v="0"/>
    <s v="Teeter"/>
    <x v="2"/>
    <s v="38-LIBRARY"/>
    <s v="Tax"/>
    <x v="2"/>
    <s v="TIF Pass Through"/>
    <s v="N"/>
    <s v="Included"/>
    <n v="2266919.88"/>
    <n v="0"/>
    <n v="0"/>
    <n v="2266919.88"/>
    <m/>
    <m/>
    <m/>
    <s v="01-1121-GP"/>
    <x v="17"/>
    <s v="01"/>
    <x v="3"/>
    <x v="16"/>
    <s v="1900700000"/>
    <n v="715070"/>
    <n v="2266919.88"/>
  </r>
  <r>
    <s v="RDV Net to TIF"/>
    <s v="Redevelopment Net to TIF"/>
    <n v="100"/>
    <s v="000004 GENERAL DISTRIBUTION AGENCIES -Primary"/>
    <x v="19"/>
    <x v="0"/>
    <s v="Teeter"/>
    <x v="2"/>
    <s v="21-FIRE PROTECTION"/>
    <s v="Tax"/>
    <x v="0"/>
    <s v="TIF Pass Through"/>
    <s v="N"/>
    <s v="Included"/>
    <n v="13371587.310000001"/>
    <n v="0"/>
    <n v="0"/>
    <n v="13371587.310000001"/>
    <m/>
    <m/>
    <m/>
    <s v="01-1123-GP"/>
    <x v="18"/>
    <s v="01"/>
    <x v="3"/>
    <x v="17"/>
    <s v="2700300000"/>
    <n v="781000"/>
    <n v="13371587.310000001"/>
  </r>
  <r>
    <s v="RDV Net to TIF"/>
    <s v="Redevelopment Net to TIF"/>
    <n v="100"/>
    <s v="000004 GENERAL DISTRIBUTION AGENCIES -Primary"/>
    <x v="19"/>
    <x v="0"/>
    <s v="Teeter"/>
    <x v="2"/>
    <s v="21-FIRE PROTECTION"/>
    <s v="Tax"/>
    <x v="1"/>
    <s v="TIF Pass Through"/>
    <s v="N"/>
    <s v="Included"/>
    <n v="47365.9"/>
    <n v="0"/>
    <n v="0"/>
    <n v="47365.9"/>
    <m/>
    <m/>
    <m/>
    <s v="01-1123-GP"/>
    <x v="18"/>
    <s v="01"/>
    <x v="3"/>
    <x v="17"/>
    <s v="2700300000"/>
    <n v="715070"/>
    <n v="47365.9"/>
  </r>
  <r>
    <s v="RDV Net to TIF"/>
    <s v="Redevelopment Net to TIF"/>
    <n v="100"/>
    <s v="000004 GENERAL DISTRIBUTION AGENCIES -Primary"/>
    <x v="19"/>
    <x v="0"/>
    <s v="Teeter"/>
    <x v="2"/>
    <s v="21-FIRE PROTECTION"/>
    <s v="Tax"/>
    <x v="2"/>
    <s v="TIF Pass Through"/>
    <s v="N"/>
    <s v="Included"/>
    <n v="8347111.96"/>
    <n v="0"/>
    <n v="0"/>
    <n v="8347111.96"/>
    <m/>
    <m/>
    <m/>
    <s v="01-1123-GP"/>
    <x v="18"/>
    <s v="01"/>
    <x v="3"/>
    <x v="17"/>
    <s v="2700300000"/>
    <n v="715070"/>
    <n v="8347111.96"/>
  </r>
  <r>
    <s v="RDV Net to TIF"/>
    <s v="Redevelopment Net to TIF"/>
    <n v="100"/>
    <s v="000004 GENERAL DISTRIBUTION AGENCIES -Primary"/>
    <x v="20"/>
    <x v="0"/>
    <s v="Teeter"/>
    <x v="2"/>
    <s v="58-ROAD-PERMANENT"/>
    <s v="Tax"/>
    <x v="0"/>
    <s v="TIF Pass Through"/>
    <s v="N"/>
    <s v="Included"/>
    <n v="71727.009999999995"/>
    <n v="0"/>
    <n v="0"/>
    <n v="71727.009999999995"/>
    <m/>
    <m/>
    <m/>
    <s v="01-1134-GP"/>
    <x v="19"/>
    <s v="01"/>
    <x v="3"/>
    <x v="18"/>
    <s v="3130400000"/>
    <n v="781000"/>
    <n v="71727.009999999995"/>
  </r>
  <r>
    <s v="RDV Net to TIF"/>
    <s v="Redevelopment Net to TIF"/>
    <n v="100"/>
    <s v="000004 GENERAL DISTRIBUTION AGENCIES -Primary"/>
    <x v="20"/>
    <x v="0"/>
    <s v="Teeter"/>
    <x v="2"/>
    <s v="58-ROAD-PERMANENT"/>
    <s v="Tax"/>
    <x v="1"/>
    <s v="TIF Pass Through"/>
    <s v="N"/>
    <s v="Included"/>
    <n v="201.36"/>
    <n v="0"/>
    <n v="0"/>
    <n v="201.36"/>
    <m/>
    <m/>
    <m/>
    <s v="01-1134-GP"/>
    <x v="19"/>
    <s v="01"/>
    <x v="3"/>
    <x v="18"/>
    <s v="3130400000"/>
    <n v="715070"/>
    <n v="201.36"/>
  </r>
  <r>
    <s v="RDV Net to TIF"/>
    <s v="Redevelopment Net to TIF"/>
    <n v="100"/>
    <s v="000004 GENERAL DISTRIBUTION AGENCIES -Primary"/>
    <x v="20"/>
    <x v="0"/>
    <s v="Teeter"/>
    <x v="2"/>
    <s v="58-ROAD-PERMANENT"/>
    <s v="Tax"/>
    <x v="2"/>
    <s v="TIF Pass Through"/>
    <s v="N"/>
    <s v="Included"/>
    <n v="51770.73"/>
    <n v="0"/>
    <n v="0"/>
    <n v="51770.73"/>
    <m/>
    <m/>
    <m/>
    <s v="01-1134-GP"/>
    <x v="19"/>
    <s v="01"/>
    <x v="3"/>
    <x v="18"/>
    <s v="3130400000"/>
    <n v="715070"/>
    <n v="51770.73"/>
  </r>
  <r>
    <s v="RDV Net to TIF"/>
    <s v="Redevelopment Net to TIF"/>
    <n v="100"/>
    <s v="000004 GENERAL DISTRIBUTION AGENCIES -Primary"/>
    <x v="21"/>
    <x v="0"/>
    <s v="Non-Teeter"/>
    <x v="2"/>
    <s v="CO-County"/>
    <s v="Tax"/>
    <x v="4"/>
    <s v="TIF Pass Through Fee"/>
    <s v="N"/>
    <s v="Included"/>
    <n v="761518"/>
    <n v="0"/>
    <n v="0"/>
    <n v="761518"/>
    <m/>
    <m/>
    <m/>
    <s v="01-1147-RDSA"/>
    <x v="20"/>
    <s v="01"/>
    <x v="3"/>
    <x v="19"/>
    <s v="1900900000"/>
    <n v="781000"/>
    <n v="761518"/>
  </r>
  <r>
    <s v="RDV Net to TIF"/>
    <s v="Redevelopment Net to TIF"/>
    <n v="100"/>
    <s v="000004 GENERAL DISTRIBUTION AGENCIES -Primary"/>
    <x v="21"/>
    <x v="0"/>
    <s v="Non-Teeter"/>
    <x v="2"/>
    <s v="CO-County"/>
    <s v="Tax"/>
    <x v="5"/>
    <s v="TIF Pass Through Fee"/>
    <s v="N"/>
    <s v="Included"/>
    <n v="8950976"/>
    <n v="0"/>
    <n v="0"/>
    <n v="8950976"/>
    <m/>
    <m/>
    <m/>
    <s v="01-1147-RDSA"/>
    <x v="20"/>
    <s v="01"/>
    <x v="3"/>
    <x v="19"/>
    <s v="1900900000"/>
    <n v="781000"/>
    <n v="8950976"/>
  </r>
  <r>
    <s v="RDV Net to TIF"/>
    <s v="Redevelopment Net to TIF"/>
    <n v="100"/>
    <s v="000004 GENERAL DISTRIBUTION AGENCIES -Primary"/>
    <x v="22"/>
    <x v="0"/>
    <s v="Teeter"/>
    <x v="0"/>
    <s v="49-OPEN SPACE"/>
    <s v="Tax"/>
    <x v="0"/>
    <s v="TIF Pass Through"/>
    <s v="N"/>
    <s v="Included"/>
    <n v="626579.86"/>
    <n v="0"/>
    <n v="0"/>
    <n v="626579.86"/>
    <m/>
    <m/>
    <m/>
    <s v="04-1110-GP"/>
    <x v="21"/>
    <s v="04"/>
    <x v="3"/>
    <x v="20"/>
    <s v="931235"/>
    <n v="781000"/>
    <n v="626579.86"/>
  </r>
  <r>
    <s v="RDV Net to TIF"/>
    <s v="Redevelopment Net to TIF"/>
    <n v="100"/>
    <s v="000004 GENERAL DISTRIBUTION AGENCIES -Primary"/>
    <x v="22"/>
    <x v="0"/>
    <s v="Teeter"/>
    <x v="0"/>
    <s v="49-OPEN SPACE"/>
    <s v="Tax"/>
    <x v="1"/>
    <s v="TIF Pass Through"/>
    <s v="N"/>
    <s v="Included"/>
    <n v="4193.17"/>
    <n v="0"/>
    <n v="0"/>
    <n v="4193.17"/>
    <m/>
    <m/>
    <m/>
    <s v="04-1110-GP"/>
    <x v="21"/>
    <s v="04"/>
    <x v="3"/>
    <x v="20"/>
    <s v="931235"/>
    <n v="715070"/>
    <n v="4193.17"/>
  </r>
  <r>
    <s v="RDV Net to TIF"/>
    <s v="Redevelopment Net to TIF"/>
    <n v="100"/>
    <s v="000004 GENERAL DISTRIBUTION AGENCIES -Primary"/>
    <x v="22"/>
    <x v="0"/>
    <s v="Teeter"/>
    <x v="0"/>
    <s v="49-OPEN SPACE"/>
    <s v="Tax"/>
    <x v="2"/>
    <s v="TIF Pass Through"/>
    <s v="N"/>
    <s v="Included"/>
    <n v="851430.95"/>
    <n v="0"/>
    <n v="0"/>
    <n v="851430.95"/>
    <m/>
    <m/>
    <m/>
    <s v="04-1110-GP"/>
    <x v="21"/>
    <s v="04"/>
    <x v="3"/>
    <x v="20"/>
    <s v="931235"/>
    <n v="715070"/>
    <n v="851430.95"/>
  </r>
  <r>
    <s v="RDV Net to TIF"/>
    <s v="Redevelopment Net to TIF"/>
    <n v="100"/>
    <s v="000019 CORONA NORCO UNIFIED SCHOOL -Primary"/>
    <x v="23"/>
    <x v="0"/>
    <s v="Teeter"/>
    <x v="1"/>
    <s v="04-UNIFIED SCHOOL"/>
    <s v="Tax"/>
    <x v="0"/>
    <s v="TIF Pass Through"/>
    <s v="N"/>
    <s v="Included"/>
    <n v="6844695.6600000001"/>
    <n v="0"/>
    <n v="0"/>
    <n v="6844695.6600000001"/>
    <m/>
    <m/>
    <m/>
    <s v="03-1701-FAC"/>
    <x v="22"/>
    <s v="03"/>
    <x v="4"/>
    <x v="21"/>
    <s v="970001"/>
    <n v="208100"/>
    <n v="6844695.6600000001"/>
  </r>
  <r>
    <s v="RDV Net to TIF"/>
    <s v="Redevelopment Net to TIF"/>
    <n v="100"/>
    <s v="000019 CORONA NORCO UNIFIED SCHOOL -Primary"/>
    <x v="24"/>
    <x v="0"/>
    <s v="Teeter"/>
    <x v="1"/>
    <s v="04-UNIFIED SCHOOL"/>
    <s v="Tax"/>
    <x v="0"/>
    <s v="TIF Pass Through"/>
    <s v="N"/>
    <s v="Included"/>
    <n v="1930355.88"/>
    <n v="0"/>
    <n v="0"/>
    <n v="1930355.88"/>
    <m/>
    <m/>
    <m/>
    <s v="03-1701-PTR"/>
    <x v="22"/>
    <s v="03"/>
    <x v="4"/>
    <x v="21"/>
    <s v="970001"/>
    <n v="208100"/>
    <n v="1930355.88"/>
  </r>
  <r>
    <s v="RDV Net to TIF"/>
    <s v="Redevelopment Net to TIF"/>
    <n v="100"/>
    <s v="000019 CORONA NORCO UNIFIED SCHOOL -Primary"/>
    <x v="24"/>
    <x v="0"/>
    <s v="Teeter"/>
    <x v="1"/>
    <s v="04-UNIFIED SCHOOL"/>
    <s v="Tax"/>
    <x v="1"/>
    <s v="TIF Pass Through"/>
    <s v="N"/>
    <s v="Included"/>
    <n v="71199.649999999994"/>
    <n v="0"/>
    <n v="0"/>
    <n v="71199.649999999994"/>
    <m/>
    <m/>
    <m/>
    <s v="03-1701-PTR"/>
    <x v="22"/>
    <s v="03"/>
    <x v="4"/>
    <x v="21"/>
    <s v="970001"/>
    <n v="208100"/>
    <n v="71199.649999999994"/>
  </r>
  <r>
    <s v="RDV Net to TIF"/>
    <s v="Redevelopment Net to TIF"/>
    <n v="100"/>
    <s v="000019 CORONA NORCO UNIFIED SCHOOL -Primary"/>
    <x v="24"/>
    <x v="0"/>
    <s v="Teeter"/>
    <x v="1"/>
    <s v="04-UNIFIED SCHOOL"/>
    <s v="Tax"/>
    <x v="2"/>
    <s v="TIF Pass Through"/>
    <s v="N"/>
    <s v="Included"/>
    <n v="12118004.42"/>
    <n v="0"/>
    <n v="0"/>
    <n v="12118004.42"/>
    <m/>
    <m/>
    <m/>
    <s v="03-1701-PTR"/>
    <x v="22"/>
    <s v="03"/>
    <x v="4"/>
    <x v="21"/>
    <s v="970001"/>
    <n v="208100"/>
    <n v="12118004.42"/>
  </r>
  <r>
    <s v="RDV Net to TIF"/>
    <s v="Redevelopment Net to TIF"/>
    <n v="100"/>
    <s v="000570 SUMMIT CEMETERY -Primary"/>
    <x v="25"/>
    <x v="0"/>
    <s v="Teeter"/>
    <x v="0"/>
    <s v="11-CEMETERY"/>
    <s v="Tax"/>
    <x v="0"/>
    <s v="TIF Pass Through"/>
    <s v="N"/>
    <s v="Included"/>
    <n v="102091.85"/>
    <n v="0"/>
    <n v="0"/>
    <n v="102091.85"/>
    <m/>
    <m/>
    <m/>
    <s v="04-4005-GP"/>
    <x v="23"/>
    <s v="04"/>
    <x v="5"/>
    <x v="22"/>
    <s v="980701"/>
    <n v="781000"/>
    <n v="102091.85"/>
  </r>
  <r>
    <s v="RDV Net to TIF"/>
    <s v="Redevelopment Net to TIF"/>
    <n v="100"/>
    <s v="000570 SUMMIT CEMETERY -Primary"/>
    <x v="25"/>
    <x v="0"/>
    <s v="Teeter"/>
    <x v="0"/>
    <s v="11-CEMETERY"/>
    <s v="Tax"/>
    <x v="1"/>
    <s v="TIF Pass Through"/>
    <s v="N"/>
    <s v="Included"/>
    <n v="513.86"/>
    <n v="0"/>
    <n v="0"/>
    <n v="513.86"/>
    <m/>
    <m/>
    <m/>
    <s v="04-4005-GP"/>
    <x v="23"/>
    <s v="04"/>
    <x v="5"/>
    <x v="22"/>
    <s v="980701"/>
    <n v="715070"/>
    <n v="513.86"/>
  </r>
  <r>
    <s v="RDV Net to TIF"/>
    <s v="Redevelopment Net to TIF"/>
    <n v="100"/>
    <s v="000570 SUMMIT CEMETERY -Primary"/>
    <x v="25"/>
    <x v="0"/>
    <s v="Teeter"/>
    <x v="0"/>
    <s v="11-CEMETERY"/>
    <s v="Tax"/>
    <x v="2"/>
    <s v="TIF Pass Through"/>
    <s v="N"/>
    <s v="Included"/>
    <n v="133835.94"/>
    <n v="0"/>
    <n v="0"/>
    <n v="133835.94"/>
    <m/>
    <m/>
    <m/>
    <s v="04-4005-GP"/>
    <x v="23"/>
    <s v="04"/>
    <x v="5"/>
    <x v="22"/>
    <s v="980701"/>
    <n v="715070"/>
    <n v="133835.94"/>
  </r>
  <r>
    <s v="RDV Net to TIF"/>
    <s v="Redevelopment Net to TIF"/>
    <n v="100"/>
    <s v="000600 ELSINORE VALLEY CEMETERY -Primary"/>
    <x v="26"/>
    <x v="0"/>
    <s v="Teeter"/>
    <x v="0"/>
    <s v="11-CEMETERY"/>
    <s v="Tax"/>
    <x v="0"/>
    <s v="TIF Pass Through"/>
    <s v="N"/>
    <s v="Included"/>
    <n v="148911.81"/>
    <n v="0"/>
    <n v="0"/>
    <n v="148911.81"/>
    <m/>
    <m/>
    <m/>
    <s v="04-4018-GP"/>
    <x v="24"/>
    <s v="04"/>
    <x v="6"/>
    <x v="23"/>
    <s v="980102"/>
    <n v="781000"/>
    <n v="148911.81"/>
  </r>
  <r>
    <s v="RDV Net to TIF"/>
    <s v="Redevelopment Net to TIF"/>
    <n v="100"/>
    <s v="000600 ELSINORE VALLEY CEMETERY -Primary"/>
    <x v="26"/>
    <x v="0"/>
    <s v="Teeter"/>
    <x v="0"/>
    <s v="11-CEMETERY"/>
    <s v="Tax"/>
    <x v="1"/>
    <s v="TIF Pass Through"/>
    <s v="N"/>
    <s v="Included"/>
    <n v="563.80999999999995"/>
    <n v="0"/>
    <n v="0"/>
    <n v="563.80999999999995"/>
    <m/>
    <m/>
    <m/>
    <s v="04-4018-GP"/>
    <x v="24"/>
    <s v="04"/>
    <x v="6"/>
    <x v="23"/>
    <s v="980102"/>
    <n v="715070"/>
    <n v="563.80999999999995"/>
  </r>
  <r>
    <s v="RDV Net to TIF"/>
    <s v="Redevelopment Net to TIF"/>
    <n v="100"/>
    <s v="000600 ELSINORE VALLEY CEMETERY -Primary"/>
    <x v="26"/>
    <x v="0"/>
    <s v="Teeter"/>
    <x v="0"/>
    <s v="11-CEMETERY"/>
    <s v="Tax"/>
    <x v="2"/>
    <s v="TIF Pass Through"/>
    <s v="N"/>
    <s v="Included"/>
    <n v="74100.11"/>
    <n v="0"/>
    <n v="0"/>
    <n v="74100.11"/>
    <m/>
    <m/>
    <m/>
    <s v="04-4018-GP"/>
    <x v="24"/>
    <s v="04"/>
    <x v="6"/>
    <x v="23"/>
    <s v="980102"/>
    <n v="715070"/>
    <n v="74100.11"/>
  </r>
  <r>
    <s v="RDV Net to TIF"/>
    <s v="Redevelopment Net to TIF"/>
    <n v="100"/>
    <s v="000610 MURRIETA CEMETERY -Primary"/>
    <x v="27"/>
    <x v="0"/>
    <s v="Teeter"/>
    <x v="0"/>
    <s v="11-CEMETERY"/>
    <s v="Tax"/>
    <x v="0"/>
    <s v="TIF Pass Through"/>
    <s v="N"/>
    <s v="Included"/>
    <n v="9265.52"/>
    <n v="0"/>
    <n v="0"/>
    <n v="9265.52"/>
    <m/>
    <m/>
    <m/>
    <s v="04-4025-GP"/>
    <x v="25"/>
    <s v="04"/>
    <x v="7"/>
    <x v="24"/>
    <s v="980201"/>
    <n v="781000"/>
    <n v="9265.52"/>
  </r>
  <r>
    <s v="RDV Net to TIF"/>
    <s v="Redevelopment Net to TIF"/>
    <n v="100"/>
    <s v="000610 MURRIETA CEMETERY -Primary"/>
    <x v="27"/>
    <x v="0"/>
    <s v="Teeter"/>
    <x v="0"/>
    <s v="11-CEMETERY"/>
    <s v="Tax"/>
    <x v="1"/>
    <s v="TIF Pass Through"/>
    <s v="N"/>
    <s v="Included"/>
    <n v="55.98"/>
    <n v="0"/>
    <n v="0"/>
    <n v="55.98"/>
    <m/>
    <m/>
    <m/>
    <s v="04-4025-GP"/>
    <x v="25"/>
    <s v="04"/>
    <x v="7"/>
    <x v="24"/>
    <s v="980201"/>
    <n v="715070"/>
    <n v="55.98"/>
  </r>
  <r>
    <s v="RDV Net to TIF"/>
    <s v="Redevelopment Net to TIF"/>
    <n v="100"/>
    <s v="000610 MURRIETA CEMETERY -Primary"/>
    <x v="27"/>
    <x v="0"/>
    <s v="Teeter"/>
    <x v="0"/>
    <s v="11-CEMETERY"/>
    <s v="Tax"/>
    <x v="2"/>
    <s v="TIF Pass Through"/>
    <s v="N"/>
    <s v="Included"/>
    <n v="15229.82"/>
    <n v="0"/>
    <n v="0"/>
    <n v="15229.82"/>
    <m/>
    <m/>
    <m/>
    <s v="04-4025-GP"/>
    <x v="25"/>
    <s v="04"/>
    <x v="7"/>
    <x v="24"/>
    <s v="980201"/>
    <n v="715070"/>
    <n v="15229.82"/>
  </r>
  <r>
    <s v="RDV Net to TIF"/>
    <s v="Redevelopment Net to TIF"/>
    <n v="100"/>
    <s v="000620 PALM SPRINGS CEMETERY -Primary"/>
    <x v="28"/>
    <x v="0"/>
    <s v="Teeter"/>
    <x v="0"/>
    <s v="11-CEMETERY"/>
    <s v="Tax"/>
    <x v="0"/>
    <s v="TIF Pass Through"/>
    <s v="N"/>
    <s v="Included"/>
    <n v="134604.34"/>
    <n v="0"/>
    <n v="0"/>
    <n v="134604.34"/>
    <m/>
    <m/>
    <m/>
    <s v="04-4031-GP"/>
    <x v="26"/>
    <s v="04"/>
    <x v="8"/>
    <x v="25"/>
    <s v="980302"/>
    <n v="781000"/>
    <n v="134604.34"/>
  </r>
  <r>
    <s v="RDV Net to TIF"/>
    <s v="Redevelopment Net to TIF"/>
    <n v="100"/>
    <s v="000620 PALM SPRINGS CEMETERY -Primary"/>
    <x v="28"/>
    <x v="0"/>
    <s v="Teeter"/>
    <x v="0"/>
    <s v="11-CEMETERY"/>
    <s v="Tax"/>
    <x v="1"/>
    <s v="TIF Pass Through"/>
    <s v="N"/>
    <s v="Included"/>
    <n v="271.82"/>
    <n v="0"/>
    <n v="0"/>
    <n v="271.82"/>
    <m/>
    <m/>
    <m/>
    <s v="04-4031-GP"/>
    <x v="26"/>
    <s v="04"/>
    <x v="8"/>
    <x v="25"/>
    <s v="980302"/>
    <n v="715070"/>
    <n v="271.82"/>
  </r>
  <r>
    <s v="RDV Net to TIF"/>
    <s v="Redevelopment Net to TIF"/>
    <n v="100"/>
    <s v="000620 PALM SPRINGS CEMETERY -Primary"/>
    <x v="28"/>
    <x v="0"/>
    <s v="Teeter"/>
    <x v="0"/>
    <s v="11-CEMETERY"/>
    <s v="Tax"/>
    <x v="2"/>
    <s v="TIF Pass Through"/>
    <s v="N"/>
    <s v="Included"/>
    <n v="43123.53"/>
    <n v="0"/>
    <n v="0"/>
    <n v="43123.53"/>
    <m/>
    <m/>
    <m/>
    <s v="04-4031-GP"/>
    <x v="26"/>
    <s v="04"/>
    <x v="8"/>
    <x v="25"/>
    <s v="980302"/>
    <n v="715070"/>
    <n v="43123.53"/>
  </r>
  <r>
    <s v="RDV Net to TIF"/>
    <s v="Redevelopment Net to TIF"/>
    <n v="100"/>
    <s v="000630 PALO VERDE CEMETERY -Primary"/>
    <x v="29"/>
    <x v="0"/>
    <s v="Teeter"/>
    <x v="0"/>
    <s v="11-CEMETERY"/>
    <s v="Tax"/>
    <x v="0"/>
    <s v="TIF Pass Through"/>
    <s v="N"/>
    <s v="Included"/>
    <n v="19179.7"/>
    <n v="0"/>
    <n v="0"/>
    <n v="19179.7"/>
    <m/>
    <m/>
    <m/>
    <s v="04-4035-GP"/>
    <x v="27"/>
    <s v="04"/>
    <x v="9"/>
    <x v="26"/>
    <s v="980401"/>
    <n v="781000"/>
    <n v="19179.7"/>
  </r>
  <r>
    <s v="RDV Net to TIF"/>
    <s v="Redevelopment Net to TIF"/>
    <n v="100"/>
    <s v="000630 PALO VERDE CEMETERY -Primary"/>
    <x v="29"/>
    <x v="0"/>
    <s v="Teeter"/>
    <x v="0"/>
    <s v="11-CEMETERY"/>
    <s v="Tax"/>
    <x v="1"/>
    <s v="TIF Pass Through"/>
    <s v="N"/>
    <s v="Included"/>
    <n v="46.17"/>
    <n v="0"/>
    <n v="0"/>
    <n v="46.17"/>
    <m/>
    <m/>
    <m/>
    <s v="04-4035-GP"/>
    <x v="27"/>
    <s v="04"/>
    <x v="9"/>
    <x v="26"/>
    <s v="980401"/>
    <n v="715070"/>
    <n v="46.17"/>
  </r>
  <r>
    <s v="RDV Net to TIF"/>
    <s v="Redevelopment Net to TIF"/>
    <n v="100"/>
    <s v="000630 PALO VERDE CEMETERY -Primary"/>
    <x v="29"/>
    <x v="0"/>
    <s v="Teeter"/>
    <x v="0"/>
    <s v="11-CEMETERY"/>
    <s v="Tax"/>
    <x v="2"/>
    <s v="TIF Pass Through"/>
    <s v="N"/>
    <s v="Included"/>
    <n v="8583.67"/>
    <n v="0"/>
    <n v="0"/>
    <n v="8583.67"/>
    <m/>
    <m/>
    <m/>
    <s v="04-4035-GP"/>
    <x v="27"/>
    <s v="04"/>
    <x v="9"/>
    <x v="26"/>
    <s v="980401"/>
    <n v="715070"/>
    <n v="8583.67"/>
  </r>
  <r>
    <s v="RDV Net to TIF"/>
    <s v="Redevelopment Net to TIF"/>
    <n v="100"/>
    <s v="000640 PERRIS VALLEY CEMETERY -Primary"/>
    <x v="30"/>
    <x v="0"/>
    <s v="Teeter"/>
    <x v="0"/>
    <s v="11-CEMETERY"/>
    <s v="Tax"/>
    <x v="0"/>
    <s v="TIF Pass Through"/>
    <s v="N"/>
    <s v="Included"/>
    <n v="49251.21"/>
    <n v="0"/>
    <n v="0"/>
    <n v="49251.21"/>
    <m/>
    <m/>
    <m/>
    <s v="04-4038-GP"/>
    <x v="28"/>
    <s v="04"/>
    <x v="10"/>
    <x v="27"/>
    <s v="980503"/>
    <n v="781000"/>
    <n v="49251.21"/>
  </r>
  <r>
    <s v="RDV Net to TIF"/>
    <s v="Redevelopment Net to TIF"/>
    <n v="100"/>
    <s v="000640 PERRIS VALLEY CEMETERY -Primary"/>
    <x v="30"/>
    <x v="0"/>
    <s v="Teeter"/>
    <x v="0"/>
    <s v="11-CEMETERY"/>
    <s v="Tax"/>
    <x v="1"/>
    <s v="TIF Pass Through"/>
    <s v="N"/>
    <s v="Included"/>
    <n v="211.17"/>
    <n v="0"/>
    <n v="0"/>
    <n v="211.17"/>
    <m/>
    <m/>
    <m/>
    <s v="04-4038-GP"/>
    <x v="28"/>
    <s v="04"/>
    <x v="10"/>
    <x v="27"/>
    <s v="980503"/>
    <n v="715070"/>
    <n v="211.17"/>
  </r>
  <r>
    <s v="RDV Net to TIF"/>
    <s v="Redevelopment Net to TIF"/>
    <n v="100"/>
    <s v="000640 PERRIS VALLEY CEMETERY -Primary"/>
    <x v="30"/>
    <x v="0"/>
    <s v="Teeter"/>
    <x v="0"/>
    <s v="11-CEMETERY"/>
    <s v="Tax"/>
    <x v="2"/>
    <s v="TIF Pass Through"/>
    <s v="N"/>
    <s v="Included"/>
    <n v="49122.3"/>
    <n v="0"/>
    <n v="0"/>
    <n v="49122.3"/>
    <m/>
    <m/>
    <m/>
    <s v="04-4038-GP"/>
    <x v="28"/>
    <s v="04"/>
    <x v="10"/>
    <x v="27"/>
    <s v="980503"/>
    <n v="715070"/>
    <n v="49122.3"/>
  </r>
  <r>
    <s v="RDV Net to TIF"/>
    <s v="Redevelopment Net to TIF"/>
    <n v="100"/>
    <s v="000650 SAN JACINTO VALLEY CEMETARY -Primary"/>
    <x v="31"/>
    <x v="0"/>
    <s v="Teeter"/>
    <x v="0"/>
    <s v="11-CEMETERY"/>
    <s v="Tax"/>
    <x v="0"/>
    <s v="TIF Pass Through"/>
    <s v="N"/>
    <s v="Included"/>
    <n v="30419.37"/>
    <n v="0"/>
    <n v="0"/>
    <n v="30419.37"/>
    <m/>
    <m/>
    <m/>
    <s v="04-4041-GP"/>
    <x v="29"/>
    <s v="04"/>
    <x v="11"/>
    <x v="28"/>
    <s v="980602"/>
    <n v="781000"/>
    <n v="30419.37"/>
  </r>
  <r>
    <s v="RDV Net to TIF"/>
    <s v="Redevelopment Net to TIF"/>
    <n v="100"/>
    <s v="000650 SAN JACINTO VALLEY CEMETARY -Primary"/>
    <x v="31"/>
    <x v="0"/>
    <s v="Teeter"/>
    <x v="0"/>
    <s v="11-CEMETERY"/>
    <s v="Tax"/>
    <x v="1"/>
    <s v="TIF Pass Through"/>
    <s v="N"/>
    <s v="Included"/>
    <n v="172.41"/>
    <n v="0"/>
    <n v="0"/>
    <n v="172.41"/>
    <m/>
    <m/>
    <m/>
    <s v="04-4041-GP"/>
    <x v="29"/>
    <s v="04"/>
    <x v="11"/>
    <x v="28"/>
    <s v="980602"/>
    <n v="715070"/>
    <n v="172.41"/>
  </r>
  <r>
    <s v="RDV Net to TIF"/>
    <s v="Redevelopment Net to TIF"/>
    <n v="100"/>
    <s v="000650 SAN JACINTO VALLEY CEMETARY -Primary"/>
    <x v="31"/>
    <x v="0"/>
    <s v="Teeter"/>
    <x v="0"/>
    <s v="11-CEMETERY"/>
    <s v="Tax"/>
    <x v="2"/>
    <s v="TIF Pass Through"/>
    <s v="N"/>
    <s v="Included"/>
    <n v="25503.91"/>
    <n v="0"/>
    <n v="0"/>
    <n v="25503.91"/>
    <m/>
    <m/>
    <m/>
    <s v="04-4041-GP"/>
    <x v="29"/>
    <s v="04"/>
    <x v="11"/>
    <x v="28"/>
    <s v="980602"/>
    <n v="715070"/>
    <n v="25503.91"/>
  </r>
  <r>
    <s v="RDV Net to TIF"/>
    <s v="Redevelopment Net to TIF"/>
    <n v="100"/>
    <s v="000660 TEMECULA CEMETERY -Primary"/>
    <x v="32"/>
    <x v="0"/>
    <s v="Teeter"/>
    <x v="0"/>
    <s v="11-CEMETERY"/>
    <s v="Tax"/>
    <x v="0"/>
    <s v="TIF Pass Through"/>
    <s v="N"/>
    <s v="Included"/>
    <n v="58145.89"/>
    <n v="0"/>
    <n v="0"/>
    <n v="58145.89"/>
    <m/>
    <m/>
    <m/>
    <s v="04-4045-GP"/>
    <x v="30"/>
    <s v="04"/>
    <x v="12"/>
    <x v="29"/>
    <s v="980802"/>
    <n v="781000"/>
    <n v="58145.89"/>
  </r>
  <r>
    <s v="RDV Net to TIF"/>
    <s v="Redevelopment Net to TIF"/>
    <n v="100"/>
    <s v="000660 TEMECULA CEMETERY -Primary"/>
    <x v="32"/>
    <x v="0"/>
    <s v="Teeter"/>
    <x v="0"/>
    <s v="11-CEMETERY"/>
    <s v="Tax"/>
    <x v="1"/>
    <s v="TIF Pass Through"/>
    <s v="N"/>
    <s v="Included"/>
    <n v="130.99"/>
    <n v="0"/>
    <n v="0"/>
    <n v="130.99"/>
    <m/>
    <m/>
    <m/>
    <s v="04-4045-GP"/>
    <x v="30"/>
    <s v="04"/>
    <x v="12"/>
    <x v="29"/>
    <s v="980802"/>
    <n v="715070"/>
    <n v="130.99"/>
  </r>
  <r>
    <s v="RDV Net to TIF"/>
    <s v="Redevelopment Net to TIF"/>
    <n v="100"/>
    <s v="000660 TEMECULA CEMETERY -Primary"/>
    <x v="32"/>
    <x v="0"/>
    <s v="Teeter"/>
    <x v="0"/>
    <s v="11-CEMETERY"/>
    <s v="Tax"/>
    <x v="2"/>
    <s v="TIF Pass Through"/>
    <s v="N"/>
    <s v="Included"/>
    <n v="9960.1299999999992"/>
    <n v="0"/>
    <n v="0"/>
    <n v="9960.1299999999992"/>
    <m/>
    <m/>
    <m/>
    <s v="04-4045-GP"/>
    <x v="30"/>
    <s v="04"/>
    <x v="12"/>
    <x v="29"/>
    <s v="980802"/>
    <n v="715070"/>
    <n v="9960.1299999999992"/>
  </r>
  <r>
    <s v="RDV Net to TIF"/>
    <s v="Redevelopment Net to TIF"/>
    <n v="100"/>
    <s v="000680 EDGEMONT COMMUNITY SERVICES -Primary"/>
    <x v="33"/>
    <x v="0"/>
    <s v="Teeter"/>
    <x v="0"/>
    <s v="64-COMM. SERVICE"/>
    <s v="Tax"/>
    <x v="0"/>
    <s v="TIF Pass Through"/>
    <s v="N"/>
    <s v="Included"/>
    <n v="32435.91"/>
    <n v="0"/>
    <n v="0"/>
    <n v="32435.91"/>
    <m/>
    <m/>
    <m/>
    <s v="04-4121-GP"/>
    <x v="31"/>
    <s v="04"/>
    <x v="13"/>
    <x v="30"/>
    <s v="930101"/>
    <n v="781000"/>
    <n v="32435.91"/>
  </r>
  <r>
    <s v="RDV Net to TIF"/>
    <s v="Redevelopment Net to TIF"/>
    <n v="100"/>
    <s v="000680 EDGEMONT COMMUNITY SERVICES -Primary"/>
    <x v="33"/>
    <x v="0"/>
    <s v="Teeter"/>
    <x v="0"/>
    <s v="64-COMM. SERVICE"/>
    <s v="Tax"/>
    <x v="1"/>
    <s v="TIF Pass Through"/>
    <s v="N"/>
    <s v="Included"/>
    <n v="903.75"/>
    <n v="0"/>
    <n v="0"/>
    <n v="903.75"/>
    <m/>
    <m/>
    <m/>
    <s v="04-4121-GP"/>
    <x v="31"/>
    <s v="04"/>
    <x v="13"/>
    <x v="30"/>
    <s v="930101"/>
    <n v="715070"/>
    <n v="903.75"/>
  </r>
  <r>
    <s v="RDV Net to TIF"/>
    <s v="Redevelopment Net to TIF"/>
    <n v="100"/>
    <s v="000680 EDGEMONT COMMUNITY SERVICES -Primary"/>
    <x v="33"/>
    <x v="0"/>
    <s v="Teeter"/>
    <x v="0"/>
    <s v="64-COMM. SERVICE"/>
    <s v="Tax"/>
    <x v="2"/>
    <s v="TIF Pass Through"/>
    <s v="N"/>
    <s v="Included"/>
    <n v="164769.74"/>
    <n v="0"/>
    <n v="0"/>
    <n v="164769.74"/>
    <m/>
    <m/>
    <m/>
    <s v="04-4121-GP"/>
    <x v="31"/>
    <s v="04"/>
    <x v="13"/>
    <x v="30"/>
    <s v="930101"/>
    <n v="715070"/>
    <n v="164769.74"/>
  </r>
  <r>
    <s v="RDV Net to TIF"/>
    <s v="Redevelopment Net to TIF"/>
    <n v="100"/>
    <s v="000680 EDGEMONT COMMUNITY SERVICES -Primary"/>
    <x v="34"/>
    <x v="0"/>
    <s v="Teeter"/>
    <x v="0"/>
    <s v="64-COMM. SERVICE"/>
    <s v="Tax"/>
    <x v="1"/>
    <s v="TIF Pass Through"/>
    <s v="N"/>
    <s v="Included"/>
    <n v="5.86"/>
    <n v="0"/>
    <n v="0"/>
    <n v="5.86"/>
    <m/>
    <m/>
    <m/>
    <s v="04-4126-GP"/>
    <x v="32"/>
    <s v="04"/>
    <x v="13"/>
    <x v="31"/>
    <s v="930103"/>
    <n v="715070"/>
    <n v="5.86"/>
  </r>
  <r>
    <s v="RDV Net to TIF"/>
    <s v="Redevelopment Net to TIF"/>
    <n v="100"/>
    <s v="000680 EDGEMONT COMMUNITY SERVICES -Primary"/>
    <x v="34"/>
    <x v="0"/>
    <s v="Teeter"/>
    <x v="0"/>
    <s v="64-COMM. SERVICE"/>
    <s v="Tax"/>
    <x v="2"/>
    <s v="TIF Pass Through"/>
    <s v="N"/>
    <s v="Included"/>
    <n v="995.71"/>
    <n v="0"/>
    <n v="0"/>
    <n v="995.71"/>
    <m/>
    <m/>
    <m/>
    <s v="04-4126-GP"/>
    <x v="32"/>
    <s v="04"/>
    <x v="13"/>
    <x v="31"/>
    <s v="930103"/>
    <n v="715070"/>
    <n v="995.71"/>
  </r>
  <r>
    <s v="RDV Net to TIF"/>
    <s v="Redevelopment Net to TIF"/>
    <n v="100"/>
    <s v="000760 BANNING LIBRARY -Primary"/>
    <x v="35"/>
    <x v="0"/>
    <s v="Teeter"/>
    <x v="0"/>
    <s v="38-LIBRARY"/>
    <s v="Tax"/>
    <x v="0"/>
    <s v="TIF Pass Through"/>
    <s v="N"/>
    <s v="Included"/>
    <n v="35408.01"/>
    <n v="0"/>
    <n v="0"/>
    <n v="35408.01"/>
    <m/>
    <m/>
    <m/>
    <s v="04-4455-GP"/>
    <x v="33"/>
    <s v="04"/>
    <x v="14"/>
    <x v="32"/>
    <s v="970102"/>
    <n v="781000"/>
    <n v="35408.01"/>
  </r>
  <r>
    <s v="RDV Net to TIF"/>
    <s v="Redevelopment Net to TIF"/>
    <n v="100"/>
    <s v="000760 BANNING LIBRARY -Primary"/>
    <x v="35"/>
    <x v="0"/>
    <s v="Teeter"/>
    <x v="0"/>
    <s v="38-LIBRARY"/>
    <s v="Tax"/>
    <x v="1"/>
    <s v="TIF Pass Through"/>
    <s v="N"/>
    <s v="Included"/>
    <n v="559.30999999999995"/>
    <n v="0"/>
    <n v="0"/>
    <n v="559.30999999999995"/>
    <m/>
    <m/>
    <m/>
    <s v="04-4455-GP"/>
    <x v="33"/>
    <s v="04"/>
    <x v="14"/>
    <x v="32"/>
    <s v="970102"/>
    <n v="715070"/>
    <n v="559.30999999999995"/>
  </r>
  <r>
    <s v="RDV Net to TIF"/>
    <s v="Redevelopment Net to TIF"/>
    <n v="100"/>
    <s v="000760 BANNING LIBRARY -Primary"/>
    <x v="35"/>
    <x v="0"/>
    <s v="Teeter"/>
    <x v="0"/>
    <s v="38-LIBRARY"/>
    <s v="Tax"/>
    <x v="2"/>
    <s v="TIF Pass Through"/>
    <s v="N"/>
    <s v="Included"/>
    <n v="128876.11"/>
    <n v="0"/>
    <n v="0"/>
    <n v="128876.11"/>
    <m/>
    <m/>
    <m/>
    <s v="04-4455-GP"/>
    <x v="33"/>
    <s v="04"/>
    <x v="14"/>
    <x v="32"/>
    <s v="970102"/>
    <n v="715070"/>
    <n v="128876.11"/>
  </r>
  <r>
    <s v="RDV Net to TIF"/>
    <s v="Redevelopment Net to TIF"/>
    <n v="100"/>
    <s v="000780 PALO VERDE VALLEY LIBRARY -Primary"/>
    <x v="36"/>
    <x v="0"/>
    <s v="Teeter"/>
    <x v="0"/>
    <s v="38-LIBRARY"/>
    <s v="Tax"/>
    <x v="0"/>
    <s v="TIF Pass Through"/>
    <s v="N"/>
    <s v="Included"/>
    <n v="47099.06"/>
    <n v="0"/>
    <n v="0"/>
    <n v="47099.06"/>
    <m/>
    <m/>
    <m/>
    <s v="04-4485-GP"/>
    <x v="34"/>
    <s v="04"/>
    <x v="15"/>
    <x v="33"/>
    <s v="960201"/>
    <n v="781000"/>
    <n v="47099.06"/>
  </r>
  <r>
    <s v="RDV Net to TIF"/>
    <s v="Redevelopment Net to TIF"/>
    <n v="100"/>
    <s v="000780 PALO VERDE VALLEY LIBRARY -Primary"/>
    <x v="36"/>
    <x v="0"/>
    <s v="Teeter"/>
    <x v="0"/>
    <s v="38-LIBRARY"/>
    <s v="Tax"/>
    <x v="1"/>
    <s v="TIF Pass Through"/>
    <s v="N"/>
    <s v="Included"/>
    <n v="150.16999999999999"/>
    <n v="0"/>
    <n v="0"/>
    <n v="150.16999999999999"/>
    <m/>
    <m/>
    <m/>
    <s v="04-4485-GP"/>
    <x v="34"/>
    <s v="04"/>
    <x v="15"/>
    <x v="33"/>
    <s v="960201"/>
    <n v="715070"/>
    <n v="150.16999999999999"/>
  </r>
  <r>
    <s v="RDV Net to TIF"/>
    <s v="Redevelopment Net to TIF"/>
    <n v="100"/>
    <s v="000780 PALO VERDE VALLEY LIBRARY -Primary"/>
    <x v="36"/>
    <x v="0"/>
    <s v="Teeter"/>
    <x v="0"/>
    <s v="38-LIBRARY"/>
    <s v="Tax"/>
    <x v="2"/>
    <s v="TIF Pass Through"/>
    <s v="N"/>
    <s v="Included"/>
    <n v="27918.57"/>
    <n v="0"/>
    <n v="0"/>
    <n v="27918.57"/>
    <m/>
    <m/>
    <m/>
    <s v="04-4485-GP"/>
    <x v="34"/>
    <s v="04"/>
    <x v="15"/>
    <x v="33"/>
    <s v="960201"/>
    <n v="715070"/>
    <n v="27918.57"/>
  </r>
  <r>
    <s v="RDV Net to TIF"/>
    <s v="Redevelopment Net to TIF"/>
    <n v="100"/>
    <s v="000790 JURUPA AREA REC &amp; PARK -Primary"/>
    <x v="37"/>
    <x v="0"/>
    <s v="Teeter"/>
    <x v="0"/>
    <s v="56-PARK &amp; REC"/>
    <s v="Tax"/>
    <x v="0"/>
    <s v="TIF Pass Through"/>
    <s v="N"/>
    <s v="Included"/>
    <n v="350347.35"/>
    <n v="0"/>
    <n v="0"/>
    <n v="350347.35"/>
    <m/>
    <m/>
    <m/>
    <s v="04-4621-GP"/>
    <x v="35"/>
    <s v="04"/>
    <x v="16"/>
    <x v="34"/>
    <s v="932101"/>
    <n v="781000"/>
    <n v="350347.35"/>
  </r>
  <r>
    <s v="RDV Net to TIF"/>
    <s v="Redevelopment Net to TIF"/>
    <n v="100"/>
    <s v="000790 JURUPA AREA REC &amp; PARK -Primary"/>
    <x v="37"/>
    <x v="0"/>
    <s v="Teeter"/>
    <x v="0"/>
    <s v="56-PARK &amp; REC"/>
    <s v="Tax"/>
    <x v="1"/>
    <s v="TIF Pass Through"/>
    <s v="N"/>
    <s v="Included"/>
    <n v="2058.7399999999998"/>
    <n v="0"/>
    <n v="0"/>
    <n v="2058.7399999999998"/>
    <m/>
    <m/>
    <m/>
    <s v="04-4621-GP"/>
    <x v="35"/>
    <s v="04"/>
    <x v="16"/>
    <x v="34"/>
    <s v="932101"/>
    <n v="715070"/>
    <n v="2058.7399999999998"/>
  </r>
  <r>
    <s v="RDV Net to TIF"/>
    <s v="Redevelopment Net to TIF"/>
    <n v="100"/>
    <s v="000790 JURUPA AREA REC &amp; PARK -Primary"/>
    <x v="37"/>
    <x v="0"/>
    <s v="Teeter"/>
    <x v="0"/>
    <s v="56-PARK &amp; REC"/>
    <s v="Tax"/>
    <x v="2"/>
    <s v="TIF Pass Through"/>
    <s v="N"/>
    <s v="Included"/>
    <n v="534956.91"/>
    <n v="0"/>
    <n v="0"/>
    <n v="534956.91"/>
    <m/>
    <m/>
    <m/>
    <s v="04-4621-GP"/>
    <x v="35"/>
    <s v="04"/>
    <x v="16"/>
    <x v="34"/>
    <s v="932101"/>
    <n v="715070"/>
    <n v="534956.91"/>
  </r>
  <r>
    <s v="RDV Net to TIF"/>
    <s v="Redevelopment Net to TIF"/>
    <n v="100"/>
    <s v="000800 CV MOSQ &amp; VECTOR CONTROL -Primary"/>
    <x v="38"/>
    <x v="0"/>
    <s v="Teeter"/>
    <x v="0"/>
    <s v="07-MOSQ &amp; VECTOR CONTRL"/>
    <s v="Tax"/>
    <x v="0"/>
    <s v="TIF Pass Through"/>
    <s v="N"/>
    <s v="Included"/>
    <n v="3626277.08"/>
    <n v="0"/>
    <n v="0"/>
    <n v="3626277.08"/>
    <m/>
    <m/>
    <m/>
    <s v="04-4555-GP"/>
    <x v="36"/>
    <s v="04"/>
    <x v="17"/>
    <x v="35"/>
    <s v="944001"/>
    <n v="781000"/>
    <n v="3626277.08"/>
  </r>
  <r>
    <s v="RDV Net to TIF"/>
    <s v="Redevelopment Net to TIF"/>
    <n v="100"/>
    <s v="000800 CV MOSQ &amp; VECTOR CONTROL -Primary"/>
    <x v="38"/>
    <x v="0"/>
    <s v="Teeter"/>
    <x v="0"/>
    <s v="07-MOSQ &amp; VECTOR CONTRL"/>
    <s v="Tax"/>
    <x v="1"/>
    <s v="TIF Pass Through"/>
    <s v="N"/>
    <s v="Included"/>
    <n v="7721.19"/>
    <n v="0"/>
    <n v="0"/>
    <n v="7721.19"/>
    <m/>
    <m/>
    <m/>
    <s v="04-4555-GP"/>
    <x v="36"/>
    <s v="04"/>
    <x v="17"/>
    <x v="35"/>
    <s v="944001"/>
    <n v="715070"/>
    <n v="7721.19"/>
  </r>
  <r>
    <s v="RDV Net to TIF"/>
    <s v="Redevelopment Net to TIF"/>
    <n v="100"/>
    <s v="000800 CV MOSQ &amp; VECTOR CONTROL -Primary"/>
    <x v="38"/>
    <x v="0"/>
    <s v="Teeter"/>
    <x v="0"/>
    <s v="07-MOSQ &amp; VECTOR CONTRL"/>
    <s v="Tax"/>
    <x v="2"/>
    <s v="TIF Pass Through"/>
    <s v="N"/>
    <s v="Included"/>
    <n v="1221416.45"/>
    <n v="0"/>
    <n v="0"/>
    <n v="1221416.45"/>
    <m/>
    <m/>
    <m/>
    <s v="04-4555-GP"/>
    <x v="36"/>
    <s v="04"/>
    <x v="17"/>
    <x v="35"/>
    <s v="944001"/>
    <n v="715070"/>
    <n v="1221416.45"/>
  </r>
  <r>
    <s v="RDV Net to TIF"/>
    <s v="Redevelopment Net to TIF"/>
    <n v="100"/>
    <s v="000820 BEAUMONT CHERRY VAL REC &amp; PARK -Primary"/>
    <x v="39"/>
    <x v="0"/>
    <s v="Teeter"/>
    <x v="0"/>
    <s v="56-PARK &amp; REC"/>
    <s v="Tax"/>
    <x v="0"/>
    <s v="TIF Pass Through"/>
    <s v="N"/>
    <s v="Included"/>
    <n v="679.38"/>
    <n v="0"/>
    <n v="0"/>
    <n v="679.38"/>
    <m/>
    <m/>
    <m/>
    <s v="04-4606-GP"/>
    <x v="37"/>
    <s v="04"/>
    <x v="18"/>
    <x v="36"/>
    <s v="932001"/>
    <n v="781000"/>
    <n v="679.38"/>
  </r>
  <r>
    <s v="RDV Net to TIF"/>
    <s v="Redevelopment Net to TIF"/>
    <n v="100"/>
    <s v="000820 BEAUMONT CHERRY VAL REC &amp; PARK -Primary"/>
    <x v="39"/>
    <x v="0"/>
    <s v="Teeter"/>
    <x v="0"/>
    <s v="56-PARK &amp; REC"/>
    <s v="Tax"/>
    <x v="1"/>
    <s v="TIF Pass Through"/>
    <s v="N"/>
    <s v="Included"/>
    <n v="8.39"/>
    <n v="0"/>
    <n v="0"/>
    <n v="8.39"/>
    <m/>
    <m/>
    <m/>
    <s v="04-4606-GP"/>
    <x v="37"/>
    <s v="04"/>
    <x v="18"/>
    <x v="36"/>
    <s v="932001"/>
    <n v="715070"/>
    <n v="8.39"/>
  </r>
  <r>
    <s v="RDV Net to TIF"/>
    <s v="Redevelopment Net to TIF"/>
    <n v="100"/>
    <s v="000820 BEAUMONT CHERRY VAL REC &amp; PARK -Primary"/>
    <x v="39"/>
    <x v="0"/>
    <s v="Teeter"/>
    <x v="0"/>
    <s v="56-PARK &amp; REC"/>
    <s v="Tax"/>
    <x v="2"/>
    <s v="TIF Pass Through"/>
    <s v="N"/>
    <s v="Included"/>
    <n v="2573.7399999999998"/>
    <n v="0"/>
    <n v="0"/>
    <n v="2573.7399999999998"/>
    <m/>
    <m/>
    <m/>
    <s v="04-4606-GP"/>
    <x v="37"/>
    <s v="04"/>
    <x v="18"/>
    <x v="36"/>
    <s v="932001"/>
    <n v="715070"/>
    <n v="2573.7399999999998"/>
  </r>
  <r>
    <s v="RDV Net to TIF"/>
    <s v="Redevelopment Net to TIF"/>
    <n v="100"/>
    <s v="000830 DESERT RECREATION DISTRICT -Primary"/>
    <x v="40"/>
    <x v="0"/>
    <s v="Teeter"/>
    <x v="0"/>
    <s v="56-PARK &amp; REC"/>
    <s v="Tax"/>
    <x v="0"/>
    <s v="TIF Pass Through"/>
    <s v="N"/>
    <s v="Included"/>
    <n v="2105385.9500000002"/>
    <n v="0"/>
    <n v="0"/>
    <n v="2105385.9500000002"/>
    <m/>
    <m/>
    <m/>
    <s v="04-4611-GP"/>
    <x v="38"/>
    <s v="04"/>
    <x v="19"/>
    <x v="37"/>
    <s v="932201"/>
    <n v="781000"/>
    <n v="2105385.9500000002"/>
  </r>
  <r>
    <s v="RDV Net to TIF"/>
    <s v="Redevelopment Net to TIF"/>
    <n v="100"/>
    <s v="000830 DESERT RECREATION DISTRICT -Primary"/>
    <x v="40"/>
    <x v="0"/>
    <s v="Teeter"/>
    <x v="0"/>
    <s v="56-PARK &amp; REC"/>
    <s v="Tax"/>
    <x v="1"/>
    <s v="TIF Pass Through"/>
    <s v="N"/>
    <s v="Included"/>
    <n v="5882.06"/>
    <n v="0"/>
    <n v="0"/>
    <n v="5882.06"/>
    <m/>
    <m/>
    <m/>
    <s v="04-4611-GP"/>
    <x v="38"/>
    <s v="04"/>
    <x v="19"/>
    <x v="37"/>
    <s v="932201"/>
    <n v="715070"/>
    <n v="5882.06"/>
  </r>
  <r>
    <s v="RDV Net to TIF"/>
    <s v="Redevelopment Net to TIF"/>
    <n v="100"/>
    <s v="000830 DESERT RECREATION DISTRICT -Primary"/>
    <x v="40"/>
    <x v="0"/>
    <s v="Teeter"/>
    <x v="0"/>
    <s v="56-PARK &amp; REC"/>
    <s v="Tax"/>
    <x v="2"/>
    <s v="TIF Pass Through"/>
    <s v="N"/>
    <s v="Included"/>
    <n v="926615.44"/>
    <n v="0"/>
    <n v="0"/>
    <n v="926615.44"/>
    <m/>
    <m/>
    <m/>
    <s v="04-4611-GP"/>
    <x v="38"/>
    <s v="04"/>
    <x v="19"/>
    <x v="37"/>
    <s v="932201"/>
    <n v="715070"/>
    <n v="926615.44"/>
  </r>
  <r>
    <s v="RDV Net to TIF"/>
    <s v="Redevelopment Net to TIF"/>
    <n v="100"/>
    <s v="000840 ORTEGA TRAILS REC AND PARK -Primary"/>
    <x v="41"/>
    <x v="0"/>
    <s v="Teeter"/>
    <x v="2"/>
    <s v="CO-County"/>
    <s v="Tax"/>
    <x v="0"/>
    <s v="TIF Pass Through"/>
    <s v="N"/>
    <s v="Included"/>
    <n v="11431.72"/>
    <n v="0"/>
    <n v="0"/>
    <n v="11431.72"/>
    <m/>
    <m/>
    <m/>
    <s v="01-1139-GP"/>
    <x v="39"/>
    <s v="01"/>
    <x v="20"/>
    <x v="38"/>
    <s v="7201200000"/>
    <n v="781000"/>
    <n v="11431.72"/>
  </r>
  <r>
    <s v="RDV Net to TIF"/>
    <s v="Redevelopment Net to TIF"/>
    <n v="100"/>
    <s v="000840 ORTEGA TRAILS REC AND PARK -Primary"/>
    <x v="41"/>
    <x v="0"/>
    <s v="Teeter"/>
    <x v="2"/>
    <s v="CO-County"/>
    <s v="Tax"/>
    <x v="1"/>
    <s v="TIF Pass Through"/>
    <s v="N"/>
    <s v="Included"/>
    <n v="153.88999999999999"/>
    <n v="0"/>
    <n v="0"/>
    <n v="153.88999999999999"/>
    <m/>
    <m/>
    <m/>
    <s v="01-1139-GP"/>
    <x v="39"/>
    <s v="01"/>
    <x v="20"/>
    <x v="38"/>
    <s v="7201200000"/>
    <n v="715070"/>
    <n v="153.88999999999999"/>
  </r>
  <r>
    <s v="RDV Net to TIF"/>
    <s v="Redevelopment Net to TIF"/>
    <n v="100"/>
    <s v="000840 ORTEGA TRAILS REC AND PARK -Primary"/>
    <x v="41"/>
    <x v="0"/>
    <s v="Teeter"/>
    <x v="2"/>
    <s v="CO-County"/>
    <s v="Tax"/>
    <x v="2"/>
    <s v="TIF Pass Through"/>
    <s v="N"/>
    <s v="Included"/>
    <n v="40137.07"/>
    <n v="0"/>
    <n v="0"/>
    <n v="40137.07"/>
    <m/>
    <m/>
    <m/>
    <s v="01-1139-GP"/>
    <x v="39"/>
    <s v="01"/>
    <x v="20"/>
    <x v="38"/>
    <s v="7201200000"/>
    <n v="715070"/>
    <n v="40137.07"/>
  </r>
  <r>
    <s v="RDV Net to TIF"/>
    <s v="Redevelopment Net to TIF"/>
    <n v="100"/>
    <s v="000850 VALLEY WIDE PARKS AND REC -Primary"/>
    <x v="42"/>
    <x v="0"/>
    <s v="Teeter"/>
    <x v="0"/>
    <s v="56-PARK &amp; REC"/>
    <s v="Tax"/>
    <x v="0"/>
    <s v="TIF Pass Through"/>
    <s v="N"/>
    <s v="Included"/>
    <n v="118111.29"/>
    <n v="0"/>
    <n v="0"/>
    <n v="118111.29"/>
    <m/>
    <m/>
    <m/>
    <s v="04-4646-GP"/>
    <x v="40"/>
    <s v="04"/>
    <x v="21"/>
    <x v="39"/>
    <s v="932401"/>
    <n v="781000"/>
    <n v="118111.29"/>
  </r>
  <r>
    <s v="RDV Net to TIF"/>
    <s v="Redevelopment Net to TIF"/>
    <n v="100"/>
    <s v="000850 VALLEY WIDE PARKS AND REC -Primary"/>
    <x v="42"/>
    <x v="0"/>
    <s v="Teeter"/>
    <x v="0"/>
    <s v="56-PARK &amp; REC"/>
    <s v="Tax"/>
    <x v="1"/>
    <s v="TIF Pass Through"/>
    <s v="N"/>
    <s v="Included"/>
    <n v="543.91"/>
    <n v="0"/>
    <n v="0"/>
    <n v="543.91"/>
    <m/>
    <m/>
    <m/>
    <s v="04-4646-GP"/>
    <x v="40"/>
    <s v="04"/>
    <x v="21"/>
    <x v="39"/>
    <s v="932401"/>
    <n v="715070"/>
    <n v="543.91"/>
  </r>
  <r>
    <s v="RDV Net to TIF"/>
    <s v="Redevelopment Net to TIF"/>
    <n v="100"/>
    <s v="000850 VALLEY WIDE PARKS AND REC -Primary"/>
    <x v="42"/>
    <x v="0"/>
    <s v="Teeter"/>
    <x v="0"/>
    <s v="56-PARK &amp; REC"/>
    <s v="Tax"/>
    <x v="2"/>
    <s v="TIF Pass Through"/>
    <s v="N"/>
    <s v="Included"/>
    <n v="81058.58"/>
    <n v="0"/>
    <n v="0"/>
    <n v="81058.58"/>
    <m/>
    <m/>
    <m/>
    <s v="04-4646-GP"/>
    <x v="40"/>
    <s v="04"/>
    <x v="21"/>
    <x v="39"/>
    <s v="932401"/>
    <n v="715070"/>
    <n v="81058.58"/>
  </r>
  <r>
    <s v="RDV Net to TIF"/>
    <s v="Redevelopment Net to TIF"/>
    <n v="100"/>
    <s v="026944 FLOOD CONTROL ADMINISTRATION -Primary"/>
    <x v="43"/>
    <x v="0"/>
    <s v="Teeter"/>
    <x v="0"/>
    <s v="15-FLOOD CONTROL"/>
    <s v="Tax"/>
    <x v="0"/>
    <s v="TIF Pass Through"/>
    <s v="N"/>
    <s v="Included"/>
    <n v="665886.75"/>
    <n v="0"/>
    <n v="0"/>
    <n v="665886.75"/>
    <m/>
    <m/>
    <m/>
    <s v="04-1351-GP"/>
    <x v="41"/>
    <s v="04"/>
    <x v="22"/>
    <x v="40"/>
    <s v="947200"/>
    <n v="781660"/>
    <n v="665886.75"/>
  </r>
  <r>
    <s v="RDV Net to TIF"/>
    <s v="Redevelopment Net to TIF"/>
    <n v="100"/>
    <s v="026944 FLOOD CONTROL ADMINISTRATION -Primary"/>
    <x v="43"/>
    <x v="0"/>
    <s v="Teeter"/>
    <x v="0"/>
    <s v="15-FLOOD CONTROL"/>
    <s v="Tax"/>
    <x v="1"/>
    <s v="TIF Pass Through"/>
    <s v="N"/>
    <s v="Included"/>
    <n v="2423.52"/>
    <n v="0"/>
    <n v="0"/>
    <n v="2423.52"/>
    <m/>
    <m/>
    <m/>
    <s v="04-1351-GP"/>
    <x v="41"/>
    <s v="04"/>
    <x v="22"/>
    <x v="40"/>
    <s v="947200"/>
    <n v="781660"/>
    <n v="2423.52"/>
  </r>
  <r>
    <s v="RDV Net to TIF"/>
    <s v="Redevelopment Net to TIF"/>
    <n v="100"/>
    <s v="026944 FLOOD CONTROL ADMINISTRATION -Primary"/>
    <x v="43"/>
    <x v="0"/>
    <s v="Teeter"/>
    <x v="0"/>
    <s v="15-FLOOD CONTROL"/>
    <s v="Tax"/>
    <x v="2"/>
    <s v="TIF Pass Through"/>
    <s v="N"/>
    <s v="Included"/>
    <n v="496792.59"/>
    <n v="0"/>
    <n v="0"/>
    <n v="496792.59"/>
    <m/>
    <m/>
    <m/>
    <s v="04-1351-GP"/>
    <x v="41"/>
    <s v="04"/>
    <x v="22"/>
    <x v="40"/>
    <s v="947200"/>
    <n v="781660"/>
    <n v="496792.59"/>
  </r>
  <r>
    <s v="RDV Net to TIF"/>
    <s v="Redevelopment Net to TIF"/>
    <n v="100"/>
    <s v="026944 FLOOD CONTROL ADMINISTRATION -Primary"/>
    <x v="44"/>
    <x v="0"/>
    <s v="Teeter"/>
    <x v="0"/>
    <s v="15-FLOOD CONTROL"/>
    <s v="Tax"/>
    <x v="0"/>
    <s v="TIF Pass Through"/>
    <s v="N"/>
    <s v="Included"/>
    <n v="2528167.33"/>
    <n v="0"/>
    <n v="0"/>
    <n v="2528167.33"/>
    <m/>
    <m/>
    <m/>
    <s v="04-1361-GP"/>
    <x v="42"/>
    <s v="04"/>
    <x v="22"/>
    <x v="41"/>
    <s v="947400"/>
    <n v="781660"/>
    <n v="2528167.33"/>
  </r>
  <r>
    <s v="RDV Net to TIF"/>
    <s v="Redevelopment Net to TIF"/>
    <n v="100"/>
    <s v="026944 FLOOD CONTROL ADMINISTRATION -Primary"/>
    <x v="44"/>
    <x v="0"/>
    <s v="Teeter"/>
    <x v="0"/>
    <s v="15-FLOOD CONTROL"/>
    <s v="Tax"/>
    <x v="1"/>
    <s v="TIF Pass Through"/>
    <s v="N"/>
    <s v="Included"/>
    <n v="10296.959999999999"/>
    <n v="0"/>
    <n v="0"/>
    <n v="10296.959999999999"/>
    <m/>
    <m/>
    <m/>
    <s v="04-1361-GP"/>
    <x v="42"/>
    <s v="04"/>
    <x v="22"/>
    <x v="41"/>
    <s v="947400"/>
    <n v="781660"/>
    <n v="10296.959999999999"/>
  </r>
  <r>
    <s v="RDV Net to TIF"/>
    <s v="Redevelopment Net to TIF"/>
    <n v="100"/>
    <s v="026944 FLOOD CONTROL ADMINISTRATION -Primary"/>
    <x v="44"/>
    <x v="0"/>
    <s v="Teeter"/>
    <x v="0"/>
    <s v="15-FLOOD CONTROL"/>
    <s v="Tax"/>
    <x v="2"/>
    <s v="TIF Pass Through"/>
    <s v="N"/>
    <s v="Included"/>
    <n v="2419503.67"/>
    <n v="0"/>
    <n v="0"/>
    <n v="2419503.67"/>
    <m/>
    <m/>
    <m/>
    <s v="04-1361-GP"/>
    <x v="42"/>
    <s v="04"/>
    <x v="22"/>
    <x v="41"/>
    <s v="947400"/>
    <n v="781660"/>
    <n v="2419503.67"/>
  </r>
  <r>
    <s v="RDV Net to TIF"/>
    <s v="Redevelopment Net to TIF"/>
    <n v="100"/>
    <s v="026944 FLOOD CONTROL ADMINISTRATION -Primary"/>
    <x v="45"/>
    <x v="0"/>
    <s v="Teeter"/>
    <x v="0"/>
    <s v="15-FLOOD CONTROL"/>
    <s v="Tax"/>
    <x v="0"/>
    <s v="TIF Pass Through"/>
    <s v="N"/>
    <s v="Included"/>
    <n v="1851578.7"/>
    <n v="0"/>
    <n v="0"/>
    <n v="1851578.7"/>
    <m/>
    <m/>
    <m/>
    <s v="04-1362-GP"/>
    <x v="43"/>
    <s v="04"/>
    <x v="22"/>
    <x v="42"/>
    <s v="947420"/>
    <n v="781660"/>
    <n v="1851578.7"/>
  </r>
  <r>
    <s v="RDV Net to TIF"/>
    <s v="Redevelopment Net to TIF"/>
    <n v="100"/>
    <s v="026944 FLOOD CONTROL ADMINISTRATION -Primary"/>
    <x v="45"/>
    <x v="0"/>
    <s v="Teeter"/>
    <x v="0"/>
    <s v="15-FLOOD CONTROL"/>
    <s v="Tax"/>
    <x v="1"/>
    <s v="TIF Pass Through"/>
    <s v="N"/>
    <s v="Included"/>
    <n v="5643.96"/>
    <n v="0"/>
    <n v="0"/>
    <n v="5643.96"/>
    <m/>
    <m/>
    <m/>
    <s v="04-1362-GP"/>
    <x v="43"/>
    <s v="04"/>
    <x v="22"/>
    <x v="42"/>
    <s v="947420"/>
    <n v="781660"/>
    <n v="5643.96"/>
  </r>
  <r>
    <s v="RDV Net to TIF"/>
    <s v="Redevelopment Net to TIF"/>
    <n v="100"/>
    <s v="026944 FLOOD CONTROL ADMINISTRATION -Primary"/>
    <x v="45"/>
    <x v="0"/>
    <s v="Teeter"/>
    <x v="0"/>
    <s v="15-FLOOD CONTROL"/>
    <s v="Tax"/>
    <x v="2"/>
    <s v="TIF Pass Through"/>
    <s v="N"/>
    <s v="Included"/>
    <n v="991568.94"/>
    <n v="0"/>
    <n v="0"/>
    <n v="991568.94"/>
    <m/>
    <m/>
    <m/>
    <s v="04-1362-GP"/>
    <x v="43"/>
    <s v="04"/>
    <x v="22"/>
    <x v="42"/>
    <s v="947420"/>
    <n v="781660"/>
    <n v="991568.94"/>
  </r>
  <r>
    <s v="RDV Net to TIF"/>
    <s v="Redevelopment Net to TIF"/>
    <n v="100"/>
    <s v="026944 FLOOD CONTROL ADMINISTRATION -Primary"/>
    <x v="46"/>
    <x v="0"/>
    <s v="Teeter"/>
    <x v="0"/>
    <s v="15-FLOOD CONTROL"/>
    <s v="Tax"/>
    <x v="0"/>
    <s v="TIF Pass Through"/>
    <s v="N"/>
    <s v="Included"/>
    <n v="734446.29"/>
    <n v="0"/>
    <n v="0"/>
    <n v="734446.29"/>
    <m/>
    <m/>
    <m/>
    <s v="04-1363-GP"/>
    <x v="44"/>
    <s v="04"/>
    <x v="22"/>
    <x v="43"/>
    <s v="947440"/>
    <n v="781660"/>
    <n v="734446.29"/>
  </r>
  <r>
    <s v="RDV Net to TIF"/>
    <s v="Redevelopment Net to TIF"/>
    <n v="100"/>
    <s v="026944 FLOOD CONTROL ADMINISTRATION -Primary"/>
    <x v="46"/>
    <x v="0"/>
    <s v="Teeter"/>
    <x v="0"/>
    <s v="15-FLOOD CONTROL"/>
    <s v="Tax"/>
    <x v="1"/>
    <s v="TIF Pass Through"/>
    <s v="N"/>
    <s v="Included"/>
    <n v="2004.87"/>
    <n v="0"/>
    <n v="0"/>
    <n v="2004.87"/>
    <m/>
    <m/>
    <m/>
    <s v="04-1363-GP"/>
    <x v="44"/>
    <s v="04"/>
    <x v="22"/>
    <x v="43"/>
    <s v="947440"/>
    <n v="781660"/>
    <n v="2004.87"/>
  </r>
  <r>
    <s v="RDV Net to TIF"/>
    <s v="Redevelopment Net to TIF"/>
    <n v="100"/>
    <s v="026944 FLOOD CONTROL ADMINISTRATION -Primary"/>
    <x v="46"/>
    <x v="0"/>
    <s v="Teeter"/>
    <x v="0"/>
    <s v="15-FLOOD CONTROL"/>
    <s v="Tax"/>
    <x v="2"/>
    <s v="TIF Pass Through"/>
    <s v="N"/>
    <s v="Included"/>
    <n v="278675.82"/>
    <n v="0"/>
    <n v="0"/>
    <n v="278675.82"/>
    <m/>
    <m/>
    <m/>
    <s v="04-1363-GP"/>
    <x v="44"/>
    <s v="04"/>
    <x v="22"/>
    <x v="43"/>
    <s v="947440"/>
    <n v="781660"/>
    <n v="278675.82"/>
  </r>
  <r>
    <s v="RDV Net to TIF"/>
    <s v="Redevelopment Net to TIF"/>
    <n v="100"/>
    <s v="026944 FLOOD CONTROL ADMINISTRATION -Primary"/>
    <x v="47"/>
    <x v="0"/>
    <s v="Teeter"/>
    <x v="0"/>
    <s v="15-FLOOD CONTROL"/>
    <s v="Tax"/>
    <x v="0"/>
    <s v="TIF Pass Through"/>
    <s v="N"/>
    <s v="Included"/>
    <n v="2625867.4500000002"/>
    <n v="0"/>
    <n v="0"/>
    <n v="2625867.4500000002"/>
    <m/>
    <m/>
    <m/>
    <s v="04-1364-GP"/>
    <x v="45"/>
    <s v="04"/>
    <x v="22"/>
    <x v="44"/>
    <s v="947460"/>
    <n v="781660"/>
    <n v="2625867.4500000002"/>
  </r>
  <r>
    <s v="RDV Net to TIF"/>
    <s v="Redevelopment Net to TIF"/>
    <n v="100"/>
    <s v="026944 FLOOD CONTROL ADMINISTRATION -Primary"/>
    <x v="47"/>
    <x v="0"/>
    <s v="Teeter"/>
    <x v="0"/>
    <s v="15-FLOOD CONTROL"/>
    <s v="Tax"/>
    <x v="1"/>
    <s v="TIF Pass Through"/>
    <s v="N"/>
    <s v="Included"/>
    <n v="11458.79"/>
    <n v="0"/>
    <n v="0"/>
    <n v="11458.79"/>
    <m/>
    <m/>
    <m/>
    <s v="04-1364-GP"/>
    <x v="45"/>
    <s v="04"/>
    <x v="22"/>
    <x v="44"/>
    <s v="947460"/>
    <n v="781660"/>
    <n v="11458.79"/>
  </r>
  <r>
    <s v="RDV Net to TIF"/>
    <s v="Redevelopment Net to TIF"/>
    <n v="100"/>
    <s v="026944 FLOOD CONTROL ADMINISTRATION -Primary"/>
    <x v="47"/>
    <x v="0"/>
    <s v="Teeter"/>
    <x v="0"/>
    <s v="15-FLOOD CONTROL"/>
    <s v="Tax"/>
    <x v="2"/>
    <s v="TIF Pass Through"/>
    <s v="N"/>
    <s v="Included"/>
    <n v="2283524.81"/>
    <n v="0"/>
    <n v="0"/>
    <n v="2283524.81"/>
    <m/>
    <m/>
    <m/>
    <s v="04-1364-GP"/>
    <x v="45"/>
    <s v="04"/>
    <x v="22"/>
    <x v="44"/>
    <s v="947460"/>
    <n v="781660"/>
    <n v="2283524.81"/>
  </r>
  <r>
    <s v="RDV Net to TIF"/>
    <s v="Redevelopment Net to TIF"/>
    <n v="100"/>
    <s v="026944 FLOOD CONTROL ADMINISTRATION -Primary"/>
    <x v="48"/>
    <x v="0"/>
    <s v="Teeter"/>
    <x v="0"/>
    <s v="15-FLOOD CONTROL"/>
    <s v="Tax"/>
    <x v="0"/>
    <s v="TIF Pass Through"/>
    <s v="N"/>
    <s v="Included"/>
    <n v="369673.53"/>
    <n v="0"/>
    <n v="0"/>
    <n v="369673.53"/>
    <m/>
    <m/>
    <m/>
    <s v="04-1365-GP"/>
    <x v="46"/>
    <s v="04"/>
    <x v="22"/>
    <x v="45"/>
    <s v="947480"/>
    <n v="781660"/>
    <n v="369673.53"/>
  </r>
  <r>
    <s v="RDV Net to TIF"/>
    <s v="Redevelopment Net to TIF"/>
    <n v="100"/>
    <s v="026944 FLOOD CONTROL ADMINISTRATION -Primary"/>
    <x v="48"/>
    <x v="0"/>
    <s v="Teeter"/>
    <x v="0"/>
    <s v="15-FLOOD CONTROL"/>
    <s v="Tax"/>
    <x v="1"/>
    <s v="TIF Pass Through"/>
    <s v="N"/>
    <s v="Included"/>
    <n v="1387.13"/>
    <n v="0"/>
    <n v="0"/>
    <n v="1387.13"/>
    <m/>
    <m/>
    <m/>
    <s v="04-1365-GP"/>
    <x v="46"/>
    <s v="04"/>
    <x v="22"/>
    <x v="45"/>
    <s v="947480"/>
    <n v="781660"/>
    <n v="1387.13"/>
  </r>
  <r>
    <s v="RDV Net to TIF"/>
    <s v="Redevelopment Net to TIF"/>
    <n v="100"/>
    <s v="026944 FLOOD CONTROL ADMINISTRATION -Primary"/>
    <x v="48"/>
    <x v="0"/>
    <s v="Teeter"/>
    <x v="0"/>
    <s v="15-FLOOD CONTROL"/>
    <s v="Tax"/>
    <x v="2"/>
    <s v="TIF Pass Through"/>
    <s v="N"/>
    <s v="Included"/>
    <n v="362978.25"/>
    <n v="0"/>
    <n v="0"/>
    <n v="362978.25"/>
    <m/>
    <m/>
    <m/>
    <s v="04-1365-GP"/>
    <x v="46"/>
    <s v="04"/>
    <x v="22"/>
    <x v="45"/>
    <s v="947480"/>
    <n v="781660"/>
    <n v="362978.25"/>
  </r>
  <r>
    <s v="RDV Net to TIF"/>
    <s v="Redevelopment Net to TIF"/>
    <n v="100"/>
    <s v="026944 FLOOD CONTROL ADMINISTRATION -Primary"/>
    <x v="49"/>
    <x v="0"/>
    <s v="Teeter"/>
    <x v="0"/>
    <s v="15-FLOOD CONTROL"/>
    <s v="Tax"/>
    <x v="0"/>
    <s v="TIF Pass Through"/>
    <s v="N"/>
    <s v="Included"/>
    <n v="1158707.3799999999"/>
    <n v="0"/>
    <n v="0"/>
    <n v="1158707.3799999999"/>
    <m/>
    <m/>
    <m/>
    <s v="04-1366-GP"/>
    <x v="47"/>
    <s v="04"/>
    <x v="22"/>
    <x v="46"/>
    <s v="947500"/>
    <n v="781660"/>
    <n v="1158707.3799999999"/>
  </r>
  <r>
    <s v="RDV Net to TIF"/>
    <s v="Redevelopment Net to TIF"/>
    <n v="100"/>
    <s v="026944 FLOOD CONTROL ADMINISTRATION -Primary"/>
    <x v="49"/>
    <x v="0"/>
    <s v="Teeter"/>
    <x v="0"/>
    <s v="15-FLOOD CONTROL"/>
    <s v="Tax"/>
    <x v="1"/>
    <s v="TIF Pass Through"/>
    <s v="N"/>
    <s v="Included"/>
    <n v="3356.68"/>
    <n v="0"/>
    <n v="0"/>
    <n v="3356.68"/>
    <m/>
    <m/>
    <m/>
    <s v="04-1366-GP"/>
    <x v="47"/>
    <s v="04"/>
    <x v="22"/>
    <x v="46"/>
    <s v="947500"/>
    <n v="781660"/>
    <n v="3356.68"/>
  </r>
  <r>
    <s v="RDV Net to TIF"/>
    <s v="Redevelopment Net to TIF"/>
    <n v="100"/>
    <s v="026944 FLOOD CONTROL ADMINISTRATION -Primary"/>
    <x v="49"/>
    <x v="0"/>
    <s v="Teeter"/>
    <x v="0"/>
    <s v="15-FLOOD CONTROL"/>
    <s v="Tax"/>
    <x v="2"/>
    <s v="TIF Pass Through"/>
    <s v="N"/>
    <s v="Included"/>
    <n v="683925.26"/>
    <n v="0"/>
    <n v="0"/>
    <n v="683925.26"/>
    <m/>
    <m/>
    <m/>
    <s v="04-1366-GP"/>
    <x v="47"/>
    <s v="04"/>
    <x v="22"/>
    <x v="46"/>
    <s v="947500"/>
    <n v="781660"/>
    <n v="683925.26"/>
  </r>
  <r>
    <s v="RDV Net to TIF"/>
    <s v="Redevelopment Net to TIF"/>
    <n v="100"/>
    <s v="026944 FLOOD CONTROL ADMINISTRATION -Primary"/>
    <x v="50"/>
    <x v="0"/>
    <s v="Teeter"/>
    <x v="0"/>
    <s v="15-FLOOD CONTROL"/>
    <s v="Tax"/>
    <x v="0"/>
    <s v="TIF Pass Through"/>
    <s v="N"/>
    <s v="Included"/>
    <n v="277049.15999999997"/>
    <n v="0"/>
    <n v="0"/>
    <n v="277049.15999999997"/>
    <m/>
    <m/>
    <m/>
    <s v="04-1367-GP"/>
    <x v="48"/>
    <s v="04"/>
    <x v="22"/>
    <x v="47"/>
    <s v="947520"/>
    <n v="781660"/>
    <n v="277049.15999999997"/>
  </r>
  <r>
    <s v="RDV Net to TIF"/>
    <s v="Redevelopment Net to TIF"/>
    <n v="100"/>
    <s v="026944 FLOOD CONTROL ADMINISTRATION -Primary"/>
    <x v="50"/>
    <x v="0"/>
    <s v="Teeter"/>
    <x v="0"/>
    <s v="15-FLOOD CONTROL"/>
    <s v="Tax"/>
    <x v="1"/>
    <s v="TIF Pass Through"/>
    <s v="N"/>
    <s v="Included"/>
    <n v="773.85"/>
    <n v="0"/>
    <n v="0"/>
    <n v="773.85"/>
    <m/>
    <m/>
    <m/>
    <s v="04-1367-GP"/>
    <x v="48"/>
    <s v="04"/>
    <x v="22"/>
    <x v="47"/>
    <s v="947520"/>
    <n v="781660"/>
    <n v="773.85"/>
  </r>
  <r>
    <s v="RDV Net to TIF"/>
    <s v="Redevelopment Net to TIF"/>
    <n v="100"/>
    <s v="026944 FLOOD CONTROL ADMINISTRATION -Primary"/>
    <x v="50"/>
    <x v="0"/>
    <s v="Teeter"/>
    <x v="0"/>
    <s v="15-FLOOD CONTROL"/>
    <s v="Tax"/>
    <x v="2"/>
    <s v="TIF Pass Through"/>
    <s v="N"/>
    <s v="Included"/>
    <n v="126343.72"/>
    <n v="0"/>
    <n v="0"/>
    <n v="126343.72"/>
    <m/>
    <m/>
    <m/>
    <s v="04-1367-GP"/>
    <x v="48"/>
    <s v="04"/>
    <x v="22"/>
    <x v="47"/>
    <s v="947520"/>
    <n v="781660"/>
    <n v="126343.72"/>
  </r>
  <r>
    <s v="RDV Net to TIF"/>
    <s v="Redevelopment Net to TIF"/>
    <n v="100"/>
    <s v="026945 RIVERSIDE COUNTY SCHOOL -Primary"/>
    <x v="51"/>
    <x v="0"/>
    <s v="Teeter"/>
    <x v="1"/>
    <s v="04-UNIFIED SCHOOL"/>
    <s v="Tax"/>
    <x v="0"/>
    <s v="TIF Pass Through"/>
    <s v="N"/>
    <s v="Included"/>
    <n v="139309.79999999999"/>
    <n v="0"/>
    <n v="0"/>
    <n v="139309.79999999999"/>
    <m/>
    <m/>
    <m/>
    <s v="03-0004-FAC"/>
    <x v="49"/>
    <s v="03"/>
    <x v="23"/>
    <x v="48"/>
    <s v="970002"/>
    <n v="208100"/>
    <n v="139309.79999999999"/>
  </r>
  <r>
    <s v="RDV Net to TIF"/>
    <s v="Redevelopment Net to TIF"/>
    <n v="100"/>
    <s v="026945 RIVERSIDE COUNTY SCHOOL -Primary"/>
    <x v="52"/>
    <x v="0"/>
    <s v="Teeter"/>
    <x v="1"/>
    <s v="04-UNIFIED SCHOOL"/>
    <s v="Tax"/>
    <x v="0"/>
    <s v="TIF Pass Through"/>
    <s v="N"/>
    <s v="Included"/>
    <n v="27624.33"/>
    <n v="0"/>
    <n v="0"/>
    <n v="27624.33"/>
    <m/>
    <m/>
    <m/>
    <s v="03-0004-PTR"/>
    <x v="49"/>
    <s v="03"/>
    <x v="23"/>
    <x v="48"/>
    <s v="970002"/>
    <n v="208100"/>
    <n v="27624.33"/>
  </r>
  <r>
    <s v="RDV Net to TIF"/>
    <s v="Redevelopment Net to TIF"/>
    <n v="100"/>
    <s v="026945 RIVERSIDE COUNTY SCHOOL -Primary"/>
    <x v="52"/>
    <x v="0"/>
    <s v="Teeter"/>
    <x v="1"/>
    <s v="04-UNIFIED SCHOOL"/>
    <s v="Tax"/>
    <x v="1"/>
    <s v="TIF Pass Through"/>
    <s v="N"/>
    <s v="Included"/>
    <n v="1634.94"/>
    <n v="0"/>
    <n v="0"/>
    <n v="1634.94"/>
    <m/>
    <m/>
    <m/>
    <s v="03-0004-PTR"/>
    <x v="49"/>
    <s v="03"/>
    <x v="23"/>
    <x v="48"/>
    <s v="970002"/>
    <n v="208100"/>
    <n v="1634.94"/>
  </r>
  <r>
    <s v="RDV Net to TIF"/>
    <s v="Redevelopment Net to TIF"/>
    <n v="100"/>
    <s v="026945 RIVERSIDE COUNTY SCHOOL -Primary"/>
    <x v="52"/>
    <x v="0"/>
    <s v="Teeter"/>
    <x v="1"/>
    <s v="04-UNIFIED SCHOOL"/>
    <s v="Tax"/>
    <x v="2"/>
    <s v="TIF Pass Through"/>
    <s v="N"/>
    <s v="Included"/>
    <n v="501353.26"/>
    <n v="0"/>
    <n v="0"/>
    <n v="501353.26"/>
    <m/>
    <m/>
    <m/>
    <s v="03-0004-PTR"/>
    <x v="49"/>
    <s v="03"/>
    <x v="23"/>
    <x v="48"/>
    <s v="970002"/>
    <n v="208100"/>
    <n v="501353.26"/>
  </r>
  <r>
    <s v="RDV Net to TIF"/>
    <s v="Redevelopment Net to TIF"/>
    <n v="100"/>
    <s v="026945 RIVERSIDE COUNTY SCHOOL -Primary"/>
    <x v="53"/>
    <x v="0"/>
    <s v="Teeter"/>
    <x v="1"/>
    <s v="04-UNIFIED SCHOOL"/>
    <s v="Tax"/>
    <x v="0"/>
    <s v="TIF Pass Through"/>
    <s v="N"/>
    <s v="Included"/>
    <n v="2462175.02"/>
    <n v="0"/>
    <n v="0"/>
    <n v="2462175.02"/>
    <m/>
    <m/>
    <m/>
    <s v="03-0501-FAC"/>
    <x v="50"/>
    <s v="03"/>
    <x v="23"/>
    <x v="48"/>
    <s v="970002"/>
    <n v="208100"/>
    <n v="2462175.02"/>
  </r>
  <r>
    <s v="RDV Net to TIF"/>
    <s v="Redevelopment Net to TIF"/>
    <n v="100"/>
    <s v="026945 RIVERSIDE COUNTY SCHOOL -Primary"/>
    <x v="54"/>
    <x v="0"/>
    <s v="Teeter"/>
    <x v="1"/>
    <s v="04-UNIFIED SCHOOL"/>
    <s v="Tax"/>
    <x v="0"/>
    <s v="TIF Pass Through"/>
    <s v="N"/>
    <s v="Included"/>
    <n v="1880285.36"/>
    <n v="0"/>
    <n v="0"/>
    <n v="1880285.36"/>
    <m/>
    <m/>
    <m/>
    <s v="03-0501-PTR"/>
    <x v="50"/>
    <s v="03"/>
    <x v="23"/>
    <x v="48"/>
    <s v="970002"/>
    <n v="208100"/>
    <n v="1880285.36"/>
  </r>
  <r>
    <s v="RDV Net to TIF"/>
    <s v="Redevelopment Net to TIF"/>
    <n v="100"/>
    <s v="026945 RIVERSIDE COUNTY SCHOOL -Primary"/>
    <x v="54"/>
    <x v="0"/>
    <s v="Teeter"/>
    <x v="1"/>
    <s v="04-UNIFIED SCHOOL"/>
    <s v="Tax"/>
    <x v="1"/>
    <s v="TIF Pass Through"/>
    <s v="N"/>
    <s v="Included"/>
    <n v="33356.03"/>
    <n v="0"/>
    <n v="0"/>
    <n v="33356.03"/>
    <m/>
    <m/>
    <m/>
    <s v="03-0501-PTR"/>
    <x v="50"/>
    <s v="03"/>
    <x v="23"/>
    <x v="48"/>
    <s v="970002"/>
    <n v="208100"/>
    <n v="33356.03"/>
  </r>
  <r>
    <s v="RDV Net to TIF"/>
    <s v="Redevelopment Net to TIF"/>
    <n v="100"/>
    <s v="026945 RIVERSIDE COUNTY SCHOOL -Primary"/>
    <x v="54"/>
    <x v="0"/>
    <s v="Teeter"/>
    <x v="1"/>
    <s v="04-UNIFIED SCHOOL"/>
    <s v="Tax"/>
    <x v="2"/>
    <s v="TIF Pass Through"/>
    <s v="N"/>
    <s v="Included"/>
    <n v="7160071.5899999999"/>
    <n v="0"/>
    <n v="0"/>
    <n v="7160071.5899999999"/>
    <m/>
    <m/>
    <m/>
    <s v="03-0501-PTR"/>
    <x v="50"/>
    <s v="03"/>
    <x v="23"/>
    <x v="48"/>
    <s v="970002"/>
    <n v="208100"/>
    <n v="7160071.5899999999"/>
  </r>
  <r>
    <s v="RDV Net to TIF"/>
    <s v="Redevelopment Net to TIF"/>
    <n v="100"/>
    <s v="026945 RIVERSIDE COUNTY SCHOOL -Primary"/>
    <x v="55"/>
    <x v="0"/>
    <s v="Teeter"/>
    <x v="1"/>
    <s v="04-UNIFIED SCHOOL"/>
    <s v="Tax"/>
    <x v="0"/>
    <s v="TIF Pass Through"/>
    <s v="N"/>
    <s v="Included"/>
    <n v="586786.09"/>
    <n v="0"/>
    <n v="0"/>
    <n v="586786.09"/>
    <m/>
    <m/>
    <m/>
    <s v="03-0801-FAC"/>
    <x v="51"/>
    <s v="03"/>
    <x v="23"/>
    <x v="48"/>
    <s v="970002"/>
    <n v="208100"/>
    <n v="586786.09"/>
  </r>
  <r>
    <s v="RDV Net to TIF"/>
    <s v="Redevelopment Net to TIF"/>
    <n v="100"/>
    <s v="026945 RIVERSIDE COUNTY SCHOOL -Primary"/>
    <x v="56"/>
    <x v="0"/>
    <s v="Teeter"/>
    <x v="1"/>
    <s v="04-UNIFIED SCHOOL"/>
    <s v="Tax"/>
    <x v="0"/>
    <s v="TIF Pass Through"/>
    <s v="N"/>
    <s v="Included"/>
    <n v="211580.49"/>
    <n v="0"/>
    <n v="0"/>
    <n v="211580.49"/>
    <m/>
    <m/>
    <m/>
    <s v="03-0801-PTR"/>
    <x v="51"/>
    <s v="03"/>
    <x v="23"/>
    <x v="48"/>
    <s v="970002"/>
    <n v="208100"/>
    <n v="211580.49"/>
  </r>
  <r>
    <s v="RDV Net to TIF"/>
    <s v="Redevelopment Net to TIF"/>
    <n v="100"/>
    <s v="026945 RIVERSIDE COUNTY SCHOOL -Primary"/>
    <x v="56"/>
    <x v="0"/>
    <s v="Teeter"/>
    <x v="1"/>
    <s v="04-UNIFIED SCHOOL"/>
    <s v="Tax"/>
    <x v="1"/>
    <s v="TIF Pass Through"/>
    <s v="N"/>
    <s v="Included"/>
    <n v="10577.49"/>
    <n v="0"/>
    <n v="0"/>
    <n v="10577.49"/>
    <m/>
    <m/>
    <m/>
    <s v="03-0801-PTR"/>
    <x v="51"/>
    <s v="03"/>
    <x v="23"/>
    <x v="48"/>
    <s v="970002"/>
    <n v="208100"/>
    <n v="10577.49"/>
  </r>
  <r>
    <s v="RDV Net to TIF"/>
    <s v="Redevelopment Net to TIF"/>
    <n v="100"/>
    <s v="026945 RIVERSIDE COUNTY SCHOOL -Primary"/>
    <x v="56"/>
    <x v="0"/>
    <s v="Teeter"/>
    <x v="1"/>
    <s v="04-UNIFIED SCHOOL"/>
    <s v="Tax"/>
    <x v="2"/>
    <s v="TIF Pass Through"/>
    <s v="N"/>
    <s v="Included"/>
    <n v="2540290.59"/>
    <n v="0"/>
    <n v="0"/>
    <n v="2540290.59"/>
    <m/>
    <m/>
    <m/>
    <s v="03-0801-PTR"/>
    <x v="51"/>
    <s v="03"/>
    <x v="23"/>
    <x v="48"/>
    <s v="970002"/>
    <n v="208100"/>
    <n v="2540290.59"/>
  </r>
  <r>
    <s v="RDV Net to TIF"/>
    <s v="Redevelopment Net to TIF"/>
    <n v="100"/>
    <s v="026945 RIVERSIDE COUNTY SCHOOL -Primary"/>
    <x v="57"/>
    <x v="0"/>
    <s v="Teeter"/>
    <x v="1"/>
    <s v="04-UNIFIED SCHOOL"/>
    <s v="Tax"/>
    <x v="0"/>
    <s v="TIF Pass Through"/>
    <s v="N"/>
    <s v="Included"/>
    <n v="152289.45000000001"/>
    <n v="0"/>
    <n v="0"/>
    <n v="152289.45000000001"/>
    <m/>
    <m/>
    <m/>
    <s v="03-1101-FAC"/>
    <x v="52"/>
    <s v="03"/>
    <x v="23"/>
    <x v="48"/>
    <s v="970002"/>
    <n v="208100"/>
    <n v="152289.45000000001"/>
  </r>
  <r>
    <s v="RDV Net to TIF"/>
    <s v="Redevelopment Net to TIF"/>
    <n v="100"/>
    <s v="026945 RIVERSIDE COUNTY SCHOOL -Primary"/>
    <x v="58"/>
    <x v="0"/>
    <s v="Teeter"/>
    <x v="1"/>
    <s v="04-UNIFIED SCHOOL"/>
    <s v="Tax"/>
    <x v="0"/>
    <s v="TIF Pass Through"/>
    <s v="N"/>
    <s v="Included"/>
    <n v="97446.51"/>
    <n v="0"/>
    <n v="0"/>
    <n v="97446.51"/>
    <m/>
    <m/>
    <m/>
    <s v="03-1101-PTR"/>
    <x v="52"/>
    <s v="03"/>
    <x v="23"/>
    <x v="48"/>
    <s v="970002"/>
    <n v="208100"/>
    <n v="97446.51"/>
  </r>
  <r>
    <s v="RDV Net to TIF"/>
    <s v="Redevelopment Net to TIF"/>
    <n v="100"/>
    <s v="026945 RIVERSIDE COUNTY SCHOOL -Primary"/>
    <x v="58"/>
    <x v="0"/>
    <s v="Teeter"/>
    <x v="1"/>
    <s v="04-UNIFIED SCHOOL"/>
    <s v="Tax"/>
    <x v="1"/>
    <s v="TIF Pass Through"/>
    <s v="N"/>
    <s v="Included"/>
    <n v="3427.77"/>
    <n v="0"/>
    <n v="0"/>
    <n v="3427.77"/>
    <m/>
    <m/>
    <m/>
    <s v="03-1101-PTR"/>
    <x v="52"/>
    <s v="03"/>
    <x v="23"/>
    <x v="48"/>
    <s v="970002"/>
    <n v="208100"/>
    <n v="3427.77"/>
  </r>
  <r>
    <s v="RDV Net to TIF"/>
    <s v="Redevelopment Net to TIF"/>
    <n v="100"/>
    <s v="026945 RIVERSIDE COUNTY SCHOOL -Primary"/>
    <x v="58"/>
    <x v="0"/>
    <s v="Teeter"/>
    <x v="1"/>
    <s v="04-UNIFIED SCHOOL"/>
    <s v="Tax"/>
    <x v="2"/>
    <s v="TIF Pass Through"/>
    <s v="N"/>
    <s v="Included"/>
    <n v="1002283.91"/>
    <n v="0"/>
    <n v="0"/>
    <n v="1002283.91"/>
    <m/>
    <m/>
    <m/>
    <s v="03-1101-PTR"/>
    <x v="52"/>
    <s v="03"/>
    <x v="23"/>
    <x v="48"/>
    <s v="970002"/>
    <n v="208100"/>
    <n v="1002283.91"/>
  </r>
  <r>
    <s v="RDV Net to TIF"/>
    <s v="Redevelopment Net to TIF"/>
    <n v="100"/>
    <s v="026945 RIVERSIDE COUNTY SCHOOL -Primary"/>
    <x v="59"/>
    <x v="0"/>
    <s v="Teeter"/>
    <x v="1"/>
    <s v="04-UNIFIED SCHOOL"/>
    <s v="Tax"/>
    <x v="0"/>
    <s v="TIF Pass Through"/>
    <s v="N"/>
    <s v="Included"/>
    <n v="4813347.26"/>
    <n v="0"/>
    <n v="0"/>
    <n v="4813347.26"/>
    <m/>
    <m/>
    <m/>
    <s v="03-1601-FAC"/>
    <x v="53"/>
    <s v="03"/>
    <x v="23"/>
    <x v="48"/>
    <s v="970002"/>
    <n v="208100"/>
    <n v="4813347.26"/>
  </r>
  <r>
    <s v="RDV Net to TIF"/>
    <s v="Redevelopment Net to TIF"/>
    <n v="100"/>
    <s v="026945 RIVERSIDE COUNTY SCHOOL -Primary"/>
    <x v="60"/>
    <x v="0"/>
    <s v="Teeter"/>
    <x v="1"/>
    <s v="04-UNIFIED SCHOOL"/>
    <s v="Tax"/>
    <x v="0"/>
    <s v="TIF Pass Through"/>
    <s v="N"/>
    <s v="Included"/>
    <n v="634552.64"/>
    <n v="0"/>
    <n v="0"/>
    <n v="634552.64"/>
    <m/>
    <m/>
    <m/>
    <s v="03-1601-PTR"/>
    <x v="53"/>
    <s v="03"/>
    <x v="23"/>
    <x v="48"/>
    <s v="970002"/>
    <n v="208100"/>
    <n v="634552.64"/>
  </r>
  <r>
    <s v="RDV Net to TIF"/>
    <s v="Redevelopment Net to TIF"/>
    <n v="100"/>
    <s v="026945 RIVERSIDE COUNTY SCHOOL -Primary"/>
    <x v="60"/>
    <x v="0"/>
    <s v="Teeter"/>
    <x v="1"/>
    <s v="04-UNIFIED SCHOOL"/>
    <s v="Tax"/>
    <x v="1"/>
    <s v="TIF Pass Through"/>
    <s v="N"/>
    <s v="Included"/>
    <n v="56083.25"/>
    <n v="0"/>
    <n v="0"/>
    <n v="56083.25"/>
    <m/>
    <m/>
    <m/>
    <s v="03-1601-PTR"/>
    <x v="53"/>
    <s v="03"/>
    <x v="23"/>
    <x v="48"/>
    <s v="970002"/>
    <n v="208100"/>
    <n v="56083.25"/>
  </r>
  <r>
    <s v="RDV Net to TIF"/>
    <s v="Redevelopment Net to TIF"/>
    <n v="100"/>
    <s v="026945 RIVERSIDE COUNTY SCHOOL -Primary"/>
    <x v="60"/>
    <x v="0"/>
    <s v="Teeter"/>
    <x v="1"/>
    <s v="04-UNIFIED SCHOOL"/>
    <s v="Tax"/>
    <x v="2"/>
    <s v="TIF Pass Through"/>
    <s v="N"/>
    <s v="Included"/>
    <n v="12523443.85"/>
    <n v="0"/>
    <n v="0"/>
    <n v="12523443.85"/>
    <m/>
    <m/>
    <m/>
    <s v="03-1601-PTR"/>
    <x v="53"/>
    <s v="03"/>
    <x v="23"/>
    <x v="48"/>
    <s v="970002"/>
    <n v="208100"/>
    <n v="12523443.85"/>
  </r>
  <r>
    <s v="RDV Net to TIF"/>
    <s v="Redevelopment Net to TIF"/>
    <n v="100"/>
    <s v="026945 RIVERSIDE COUNTY SCHOOL -Primary"/>
    <x v="61"/>
    <x v="0"/>
    <s v="Teeter"/>
    <x v="1"/>
    <s v="04-UNIFIED SCHOOL"/>
    <s v="Tax"/>
    <x v="0"/>
    <s v="TIF Pass Through"/>
    <s v="N"/>
    <s v="Included"/>
    <n v="18325669.079999998"/>
    <n v="0"/>
    <n v="0"/>
    <n v="18325669.079999998"/>
    <m/>
    <m/>
    <m/>
    <s v="03-2001-FAC"/>
    <x v="54"/>
    <s v="03"/>
    <x v="23"/>
    <x v="48"/>
    <s v="970002"/>
    <n v="208100"/>
    <n v="18325669.079999998"/>
  </r>
  <r>
    <s v="RDV Net to TIF"/>
    <s v="Redevelopment Net to TIF"/>
    <n v="100"/>
    <s v="026945 RIVERSIDE COUNTY SCHOOL -Primary"/>
    <x v="62"/>
    <x v="0"/>
    <s v="Teeter"/>
    <x v="1"/>
    <s v="04-UNIFIED SCHOOL"/>
    <s v="Tax"/>
    <x v="0"/>
    <s v="TIF Pass Through"/>
    <s v="N"/>
    <s v="Included"/>
    <n v="965646.96"/>
    <n v="0"/>
    <n v="0"/>
    <n v="965646.96"/>
    <m/>
    <m/>
    <m/>
    <s v="03-2001-PTR"/>
    <x v="54"/>
    <s v="03"/>
    <x v="23"/>
    <x v="48"/>
    <s v="970002"/>
    <n v="208100"/>
    <n v="965646.96"/>
  </r>
  <r>
    <s v="RDV Net to TIF"/>
    <s v="Redevelopment Net to TIF"/>
    <n v="100"/>
    <s v="026945 RIVERSIDE COUNTY SCHOOL -Primary"/>
    <x v="62"/>
    <x v="0"/>
    <s v="Teeter"/>
    <x v="1"/>
    <s v="04-UNIFIED SCHOOL"/>
    <s v="Tax"/>
    <x v="1"/>
    <s v="TIF Pass Through"/>
    <s v="N"/>
    <s v="Included"/>
    <n v="205009.53"/>
    <n v="0"/>
    <n v="0"/>
    <n v="205009.53"/>
    <m/>
    <m/>
    <m/>
    <s v="03-2001-PTR"/>
    <x v="54"/>
    <s v="03"/>
    <x v="23"/>
    <x v="48"/>
    <s v="970002"/>
    <n v="208100"/>
    <n v="205009.53"/>
  </r>
  <r>
    <s v="RDV Net to TIF"/>
    <s v="Redevelopment Net to TIF"/>
    <n v="100"/>
    <s v="026945 RIVERSIDE COUNTY SCHOOL -Primary"/>
    <x v="62"/>
    <x v="0"/>
    <s v="Teeter"/>
    <x v="1"/>
    <s v="04-UNIFIED SCHOOL"/>
    <s v="Tax"/>
    <x v="2"/>
    <s v="TIF Pass Through"/>
    <s v="N"/>
    <s v="Included"/>
    <n v="29881646.66"/>
    <n v="0"/>
    <n v="0"/>
    <n v="29881646.66"/>
    <m/>
    <m/>
    <m/>
    <s v="03-2001-PTR"/>
    <x v="54"/>
    <s v="03"/>
    <x v="23"/>
    <x v="48"/>
    <s v="970002"/>
    <n v="208100"/>
    <n v="29881646.66"/>
  </r>
  <r>
    <s v="RDV Net to TIF"/>
    <s v="Redevelopment Net to TIF"/>
    <n v="100"/>
    <s v="026945 RIVERSIDE COUNTY SCHOOL -Primary"/>
    <x v="63"/>
    <x v="0"/>
    <s v="Teeter"/>
    <x v="1"/>
    <s v="04-UNIFIED SCHOOL"/>
    <s v="Tax"/>
    <x v="0"/>
    <s v="TIF Pass Through"/>
    <s v="N"/>
    <s v="Included"/>
    <n v="5555.58"/>
    <n v="0"/>
    <n v="0"/>
    <n v="5555.58"/>
    <m/>
    <m/>
    <m/>
    <s v="03-2201-FAC"/>
    <x v="55"/>
    <s v="03"/>
    <x v="23"/>
    <x v="48"/>
    <s v="970002"/>
    <n v="208100"/>
    <n v="5555.58"/>
  </r>
  <r>
    <s v="RDV Net to TIF"/>
    <s v="Redevelopment Net to TIF"/>
    <n v="100"/>
    <s v="026945 RIVERSIDE COUNTY SCHOOL -Primary"/>
    <x v="64"/>
    <x v="0"/>
    <s v="Teeter"/>
    <x v="1"/>
    <s v="04-UNIFIED SCHOOL"/>
    <s v="Tax"/>
    <x v="0"/>
    <s v="TIF Pass Through"/>
    <s v="N"/>
    <s v="Included"/>
    <n v="219.46"/>
    <n v="0"/>
    <n v="0"/>
    <n v="219.46"/>
    <m/>
    <m/>
    <m/>
    <s v="03-2201-PTR"/>
    <x v="55"/>
    <s v="03"/>
    <x v="23"/>
    <x v="48"/>
    <s v="970002"/>
    <n v="208100"/>
    <n v="219.46"/>
  </r>
  <r>
    <s v="RDV Net to TIF"/>
    <s v="Redevelopment Net to TIF"/>
    <n v="100"/>
    <s v="026945 RIVERSIDE COUNTY SCHOOL -Primary"/>
    <x v="64"/>
    <x v="0"/>
    <s v="Teeter"/>
    <x v="1"/>
    <s v="04-UNIFIED SCHOOL"/>
    <s v="Tax"/>
    <x v="1"/>
    <s v="TIF Pass Through"/>
    <s v="N"/>
    <s v="Included"/>
    <n v="53.86"/>
    <n v="0"/>
    <n v="0"/>
    <n v="53.86"/>
    <m/>
    <m/>
    <m/>
    <s v="03-2201-PTR"/>
    <x v="55"/>
    <s v="03"/>
    <x v="23"/>
    <x v="48"/>
    <s v="970002"/>
    <n v="208100"/>
    <n v="53.86"/>
  </r>
  <r>
    <s v="RDV Net to TIF"/>
    <s v="Redevelopment Net to TIF"/>
    <n v="100"/>
    <s v="026945 RIVERSIDE COUNTY SCHOOL -Primary"/>
    <x v="64"/>
    <x v="0"/>
    <s v="Teeter"/>
    <x v="1"/>
    <s v="04-UNIFIED SCHOOL"/>
    <s v="Tax"/>
    <x v="2"/>
    <s v="TIF Pass Through"/>
    <s v="N"/>
    <s v="Included"/>
    <n v="14046.59"/>
    <n v="0"/>
    <n v="0"/>
    <n v="14046.59"/>
    <m/>
    <m/>
    <m/>
    <s v="03-2201-PTR"/>
    <x v="55"/>
    <s v="03"/>
    <x v="23"/>
    <x v="48"/>
    <s v="970002"/>
    <n v="208100"/>
    <n v="14046.59"/>
  </r>
  <r>
    <s v="RDV Net to TIF"/>
    <s v="Redevelopment Net to TIF"/>
    <n v="100"/>
    <s v="026945 RIVERSIDE COUNTY SCHOOL -Primary"/>
    <x v="65"/>
    <x v="0"/>
    <s v="Teeter"/>
    <x v="1"/>
    <s v="04-UNIFIED SCHOOL"/>
    <s v="Tax"/>
    <x v="0"/>
    <s v="TIF Pass Through"/>
    <s v="N"/>
    <s v="Included"/>
    <n v="1485477.01"/>
    <n v="0"/>
    <n v="0"/>
    <n v="1485477.01"/>
    <m/>
    <m/>
    <m/>
    <s v="03-2301-FAC"/>
    <x v="56"/>
    <s v="03"/>
    <x v="23"/>
    <x v="48"/>
    <s v="970002"/>
    <n v="208100"/>
    <n v="1485477.01"/>
  </r>
  <r>
    <s v="RDV Net to TIF"/>
    <s v="Redevelopment Net to TIF"/>
    <n v="100"/>
    <s v="026945 RIVERSIDE COUNTY SCHOOL -Primary"/>
    <x v="66"/>
    <x v="0"/>
    <s v="Teeter"/>
    <x v="1"/>
    <s v="04-UNIFIED SCHOOL"/>
    <s v="Tax"/>
    <x v="0"/>
    <s v="TIF Pass Through"/>
    <s v="N"/>
    <s v="Included"/>
    <n v="542536.9"/>
    <n v="0"/>
    <n v="0"/>
    <n v="542536.9"/>
    <m/>
    <m/>
    <m/>
    <s v="03-2301-PTR"/>
    <x v="56"/>
    <s v="03"/>
    <x v="23"/>
    <x v="48"/>
    <s v="970002"/>
    <n v="208100"/>
    <n v="542536.9"/>
  </r>
  <r>
    <s v="RDV Net to TIF"/>
    <s v="Redevelopment Net to TIF"/>
    <n v="100"/>
    <s v="026945 RIVERSIDE COUNTY SCHOOL -Primary"/>
    <x v="66"/>
    <x v="0"/>
    <s v="Teeter"/>
    <x v="1"/>
    <s v="04-UNIFIED SCHOOL"/>
    <s v="Tax"/>
    <x v="1"/>
    <s v="TIF Pass Through"/>
    <s v="N"/>
    <s v="Included"/>
    <n v="28792.07"/>
    <n v="0"/>
    <n v="0"/>
    <n v="28792.07"/>
    <m/>
    <m/>
    <m/>
    <s v="03-2301-PTR"/>
    <x v="56"/>
    <s v="03"/>
    <x v="23"/>
    <x v="48"/>
    <s v="970002"/>
    <n v="208100"/>
    <n v="28792.07"/>
  </r>
  <r>
    <s v="RDV Net to TIF"/>
    <s v="Redevelopment Net to TIF"/>
    <n v="100"/>
    <s v="026945 RIVERSIDE COUNTY SCHOOL -Primary"/>
    <x v="66"/>
    <x v="0"/>
    <s v="Teeter"/>
    <x v="1"/>
    <s v="04-UNIFIED SCHOOL"/>
    <s v="Tax"/>
    <x v="2"/>
    <s v="TIF Pass Through"/>
    <s v="N"/>
    <s v="Included"/>
    <n v="3992505.95"/>
    <n v="0"/>
    <n v="0"/>
    <n v="3992505.95"/>
    <m/>
    <m/>
    <m/>
    <s v="03-2301-PTR"/>
    <x v="56"/>
    <s v="03"/>
    <x v="23"/>
    <x v="48"/>
    <s v="970002"/>
    <n v="208100"/>
    <n v="3992505.95"/>
  </r>
  <r>
    <s v="RDV Net to TIF"/>
    <s v="Redevelopment Net to TIF"/>
    <n v="100"/>
    <s v="026945 RIVERSIDE COUNTY SCHOOL -Primary"/>
    <x v="67"/>
    <x v="0"/>
    <s v="Teeter"/>
    <x v="1"/>
    <s v="04-UNIFIED SCHOOL"/>
    <s v="Tax"/>
    <x v="0"/>
    <s v="TIF Pass Through"/>
    <s v="N"/>
    <s v="Included"/>
    <n v="3746735.7"/>
    <n v="0"/>
    <n v="0"/>
    <n v="3746735.7"/>
    <m/>
    <m/>
    <m/>
    <s v="03-3201-FAC"/>
    <x v="57"/>
    <s v="03"/>
    <x v="23"/>
    <x v="48"/>
    <s v="970002"/>
    <n v="208100"/>
    <n v="3746735.7"/>
  </r>
  <r>
    <s v="RDV Net to TIF"/>
    <s v="Redevelopment Net to TIF"/>
    <n v="100"/>
    <s v="026945 RIVERSIDE COUNTY SCHOOL -Primary"/>
    <x v="68"/>
    <x v="0"/>
    <s v="Teeter"/>
    <x v="1"/>
    <s v="04-UNIFIED SCHOOL"/>
    <s v="Tax"/>
    <x v="0"/>
    <s v="TIF Pass Through"/>
    <s v="N"/>
    <s v="Included"/>
    <n v="233692.65"/>
    <n v="0"/>
    <n v="0"/>
    <n v="233692.65"/>
    <m/>
    <m/>
    <m/>
    <s v="03-3201-PTR"/>
    <x v="57"/>
    <s v="03"/>
    <x v="23"/>
    <x v="48"/>
    <s v="970002"/>
    <n v="208100"/>
    <n v="233692.65"/>
  </r>
  <r>
    <s v="RDV Net to TIF"/>
    <s v="Redevelopment Net to TIF"/>
    <n v="100"/>
    <s v="026945 RIVERSIDE COUNTY SCHOOL -Primary"/>
    <x v="68"/>
    <x v="0"/>
    <s v="Teeter"/>
    <x v="1"/>
    <s v="04-UNIFIED SCHOOL"/>
    <s v="Tax"/>
    <x v="1"/>
    <s v="TIF Pass Through"/>
    <s v="N"/>
    <s v="Included"/>
    <n v="20879.669999999998"/>
    <n v="0"/>
    <n v="0"/>
    <n v="20879.669999999998"/>
    <m/>
    <m/>
    <m/>
    <s v="03-3201-PTR"/>
    <x v="57"/>
    <s v="03"/>
    <x v="23"/>
    <x v="48"/>
    <s v="970002"/>
    <n v="208100"/>
    <n v="20879.669999999998"/>
  </r>
  <r>
    <s v="RDV Net to TIF"/>
    <s v="Redevelopment Net to TIF"/>
    <n v="100"/>
    <s v="026945 RIVERSIDE COUNTY SCHOOL -Primary"/>
    <x v="68"/>
    <x v="0"/>
    <s v="Teeter"/>
    <x v="1"/>
    <s v="04-UNIFIED SCHOOL"/>
    <s v="Tax"/>
    <x v="2"/>
    <s v="TIF Pass Through"/>
    <s v="N"/>
    <s v="Included"/>
    <n v="2930912.77"/>
    <n v="0"/>
    <n v="0"/>
    <n v="2930912.77"/>
    <m/>
    <m/>
    <m/>
    <s v="03-3201-PTR"/>
    <x v="57"/>
    <s v="03"/>
    <x v="23"/>
    <x v="48"/>
    <s v="970002"/>
    <n v="208100"/>
    <n v="2930912.77"/>
  </r>
  <r>
    <s v="RDV Net to TIF"/>
    <s v="Redevelopment Net to TIF"/>
    <n v="100"/>
    <s v="026945 RIVERSIDE COUNTY SCHOOL -Primary"/>
    <x v="69"/>
    <x v="0"/>
    <s v="Teeter"/>
    <x v="1"/>
    <s v="04-UNIFIED SCHOOL"/>
    <s v="Tax"/>
    <x v="0"/>
    <s v="TIF Pass Through"/>
    <s v="N"/>
    <s v="Included"/>
    <n v="6319202.3200000003"/>
    <n v="0"/>
    <n v="0"/>
    <n v="6319202.3200000003"/>
    <m/>
    <m/>
    <m/>
    <s v="03-3601-FAC"/>
    <x v="58"/>
    <s v="03"/>
    <x v="23"/>
    <x v="48"/>
    <s v="970002"/>
    <n v="208100"/>
    <n v="6319202.3200000003"/>
  </r>
  <r>
    <s v="RDV Net to TIF"/>
    <s v="Redevelopment Net to TIF"/>
    <n v="100"/>
    <s v="026945 RIVERSIDE COUNTY SCHOOL -Primary"/>
    <x v="70"/>
    <x v="0"/>
    <s v="Teeter"/>
    <x v="1"/>
    <s v="04-UNIFIED SCHOOL"/>
    <s v="Tax"/>
    <x v="0"/>
    <s v="TIF Pass Through"/>
    <s v="N"/>
    <s v="Included"/>
    <n v="2656567.4"/>
    <n v="0"/>
    <n v="0"/>
    <n v="2656567.4"/>
    <m/>
    <m/>
    <m/>
    <s v="03-3601-PTR"/>
    <x v="58"/>
    <s v="03"/>
    <x v="23"/>
    <x v="48"/>
    <s v="970002"/>
    <n v="208100"/>
    <n v="2656567.4"/>
  </r>
  <r>
    <s v="RDV Net to TIF"/>
    <s v="Redevelopment Net to TIF"/>
    <n v="100"/>
    <s v="026945 RIVERSIDE COUNTY SCHOOL -Primary"/>
    <x v="70"/>
    <x v="0"/>
    <s v="Teeter"/>
    <x v="1"/>
    <s v="04-UNIFIED SCHOOL"/>
    <s v="Tax"/>
    <x v="1"/>
    <s v="TIF Pass Through"/>
    <s v="N"/>
    <s v="Included"/>
    <n v="69569.14"/>
    <n v="0"/>
    <n v="0"/>
    <n v="69569.14"/>
    <m/>
    <m/>
    <m/>
    <s v="03-3601-PTR"/>
    <x v="58"/>
    <s v="03"/>
    <x v="23"/>
    <x v="48"/>
    <s v="970002"/>
    <n v="208100"/>
    <n v="69569.14"/>
  </r>
  <r>
    <s v="RDV Net to TIF"/>
    <s v="Redevelopment Net to TIF"/>
    <n v="100"/>
    <s v="026945 RIVERSIDE COUNTY SCHOOL -Primary"/>
    <x v="70"/>
    <x v="0"/>
    <s v="Teeter"/>
    <x v="1"/>
    <s v="04-UNIFIED SCHOOL"/>
    <s v="Tax"/>
    <x v="2"/>
    <s v="TIF Pass Through"/>
    <s v="N"/>
    <s v="Included"/>
    <n v="18144936.690000001"/>
    <n v="0"/>
    <n v="0"/>
    <n v="18144936.690000001"/>
    <m/>
    <m/>
    <m/>
    <s v="03-3601-PTR"/>
    <x v="58"/>
    <s v="03"/>
    <x v="23"/>
    <x v="48"/>
    <s v="970002"/>
    <n v="208100"/>
    <n v="18144936.690000001"/>
  </r>
  <r>
    <s v="RDV Net to TIF"/>
    <s v="Redevelopment Net to TIF"/>
    <n v="100"/>
    <s v="026945 RIVERSIDE COUNTY SCHOOL -Primary"/>
    <x v="71"/>
    <x v="0"/>
    <s v="Teeter"/>
    <x v="1"/>
    <s v="02-ELEM. SCHOOL"/>
    <s v="Tax"/>
    <x v="0"/>
    <s v="TIF Pass Through"/>
    <s v="N"/>
    <s v="Included"/>
    <n v="61770.3"/>
    <n v="0"/>
    <n v="0"/>
    <n v="61770.3"/>
    <m/>
    <m/>
    <m/>
    <s v="03-3901-FAC"/>
    <x v="59"/>
    <s v="03"/>
    <x v="23"/>
    <x v="48"/>
    <s v="970002"/>
    <n v="208100"/>
    <n v="61770.3"/>
  </r>
  <r>
    <s v="RDV Net to TIF"/>
    <s v="Redevelopment Net to TIF"/>
    <n v="100"/>
    <s v="026945 RIVERSIDE COUNTY SCHOOL -Primary"/>
    <x v="72"/>
    <x v="0"/>
    <s v="Teeter"/>
    <x v="1"/>
    <s v="02-ELEM. SCHOOL"/>
    <s v="Tax"/>
    <x v="0"/>
    <s v="TIF Pass Through"/>
    <s v="N"/>
    <s v="Included"/>
    <n v="47172.06"/>
    <n v="0"/>
    <n v="0"/>
    <n v="47172.06"/>
    <m/>
    <m/>
    <m/>
    <s v="03-3901-PTR"/>
    <x v="59"/>
    <s v="03"/>
    <x v="23"/>
    <x v="48"/>
    <s v="970002"/>
    <n v="208100"/>
    <n v="47172.06"/>
  </r>
  <r>
    <s v="RDV Net to TIF"/>
    <s v="Redevelopment Net to TIF"/>
    <n v="100"/>
    <s v="026945 RIVERSIDE COUNTY SCHOOL -Primary"/>
    <x v="72"/>
    <x v="0"/>
    <s v="Teeter"/>
    <x v="1"/>
    <s v="02-ELEM. SCHOOL"/>
    <s v="Tax"/>
    <x v="1"/>
    <s v="TIF Pass Through"/>
    <s v="N"/>
    <s v="Included"/>
    <n v="759.95"/>
    <n v="0"/>
    <n v="0"/>
    <n v="759.95"/>
    <m/>
    <m/>
    <m/>
    <s v="03-3901-PTR"/>
    <x v="59"/>
    <s v="03"/>
    <x v="23"/>
    <x v="48"/>
    <s v="970002"/>
    <n v="208100"/>
    <n v="759.95"/>
  </r>
  <r>
    <s v="RDV Net to TIF"/>
    <s v="Redevelopment Net to TIF"/>
    <n v="100"/>
    <s v="026945 RIVERSIDE COUNTY SCHOOL -Primary"/>
    <x v="72"/>
    <x v="0"/>
    <s v="Teeter"/>
    <x v="1"/>
    <s v="02-ELEM. SCHOOL"/>
    <s v="Tax"/>
    <x v="2"/>
    <s v="TIF Pass Through"/>
    <s v="N"/>
    <s v="Included"/>
    <n v="199259.35"/>
    <n v="0"/>
    <n v="0"/>
    <n v="199259.35"/>
    <m/>
    <m/>
    <m/>
    <s v="03-3901-PTR"/>
    <x v="59"/>
    <s v="03"/>
    <x v="23"/>
    <x v="48"/>
    <s v="970002"/>
    <n v="208100"/>
    <n v="199259.35"/>
  </r>
  <r>
    <s v="RDV Net to TIF"/>
    <s v="Redevelopment Net to TIF"/>
    <n v="100"/>
    <s v="026945 RIVERSIDE COUNTY SCHOOL -Primary"/>
    <x v="73"/>
    <x v="0"/>
    <s v="Teeter"/>
    <x v="1"/>
    <s v="04-UNIFIED SCHOOL"/>
    <s v="Tax"/>
    <x v="0"/>
    <s v="TIF Pass Through"/>
    <s v="N"/>
    <s v="Included"/>
    <n v="793584.7"/>
    <n v="0"/>
    <n v="0"/>
    <n v="793584.7"/>
    <m/>
    <m/>
    <m/>
    <s v="03-4501-FAC"/>
    <x v="60"/>
    <s v="03"/>
    <x v="23"/>
    <x v="48"/>
    <s v="970002"/>
    <n v="208100"/>
    <n v="793584.7"/>
  </r>
  <r>
    <s v="RDV Net to TIF"/>
    <s v="Redevelopment Net to TIF"/>
    <n v="100"/>
    <s v="026945 RIVERSIDE COUNTY SCHOOL -Primary"/>
    <x v="74"/>
    <x v="0"/>
    <s v="Teeter"/>
    <x v="1"/>
    <s v="04-UNIFIED SCHOOL"/>
    <s v="Tax"/>
    <x v="0"/>
    <s v="TIF Pass Through"/>
    <s v="N"/>
    <s v="Included"/>
    <n v="561604.52"/>
    <n v="0"/>
    <n v="0"/>
    <n v="561604.52"/>
    <m/>
    <m/>
    <m/>
    <s v="03-4501-PTR"/>
    <x v="60"/>
    <s v="03"/>
    <x v="23"/>
    <x v="48"/>
    <s v="970002"/>
    <n v="208100"/>
    <n v="561604.52"/>
  </r>
  <r>
    <s v="RDV Net to TIF"/>
    <s v="Redevelopment Net to TIF"/>
    <n v="100"/>
    <s v="026945 RIVERSIDE COUNTY SCHOOL -Primary"/>
    <x v="74"/>
    <x v="0"/>
    <s v="Teeter"/>
    <x v="1"/>
    <s v="04-UNIFIED SCHOOL"/>
    <s v="Tax"/>
    <x v="1"/>
    <s v="TIF Pass Through"/>
    <s v="N"/>
    <s v="Included"/>
    <n v="9806.31"/>
    <n v="0"/>
    <n v="0"/>
    <n v="9806.31"/>
    <m/>
    <m/>
    <m/>
    <s v="03-4501-PTR"/>
    <x v="60"/>
    <s v="03"/>
    <x v="23"/>
    <x v="48"/>
    <s v="970002"/>
    <n v="208100"/>
    <n v="9806.31"/>
  </r>
  <r>
    <s v="RDV Net to TIF"/>
    <s v="Redevelopment Net to TIF"/>
    <n v="100"/>
    <s v="026945 RIVERSIDE COUNTY SCHOOL -Primary"/>
    <x v="74"/>
    <x v="0"/>
    <s v="Teeter"/>
    <x v="1"/>
    <s v="04-UNIFIED SCHOOL"/>
    <s v="Tax"/>
    <x v="2"/>
    <s v="TIF Pass Through"/>
    <s v="N"/>
    <s v="Included"/>
    <n v="2667344.0099999998"/>
    <n v="0"/>
    <n v="0"/>
    <n v="2667344.0099999998"/>
    <m/>
    <m/>
    <m/>
    <s v="03-4501-PTR"/>
    <x v="60"/>
    <s v="03"/>
    <x v="23"/>
    <x v="48"/>
    <s v="970002"/>
    <n v="208100"/>
    <n v="2667344.0099999998"/>
  </r>
  <r>
    <s v="RDV Net to TIF"/>
    <s v="Redevelopment Net to TIF"/>
    <n v="100"/>
    <s v="026945 RIVERSIDE COUNTY SCHOOL -Primary"/>
    <x v="75"/>
    <x v="0"/>
    <s v="Teeter"/>
    <x v="1"/>
    <s v="02-ELEM. SCHOOL"/>
    <s v="Tax"/>
    <x v="0"/>
    <s v="TIF Pass Through"/>
    <s v="N"/>
    <s v="Included"/>
    <n v="57996.86"/>
    <n v="0"/>
    <n v="0"/>
    <n v="57996.86"/>
    <m/>
    <m/>
    <m/>
    <s v="03-4701-FAC"/>
    <x v="61"/>
    <s v="03"/>
    <x v="23"/>
    <x v="48"/>
    <s v="970002"/>
    <n v="208100"/>
    <n v="57996.86"/>
  </r>
  <r>
    <s v="RDV Net to TIF"/>
    <s v="Redevelopment Net to TIF"/>
    <n v="100"/>
    <s v="026945 RIVERSIDE COUNTY SCHOOL -Primary"/>
    <x v="76"/>
    <x v="0"/>
    <s v="Teeter"/>
    <x v="1"/>
    <s v="02-ELEM. SCHOOL"/>
    <s v="Tax"/>
    <x v="0"/>
    <s v="TIF Pass Through"/>
    <s v="N"/>
    <s v="Included"/>
    <n v="39747.230000000003"/>
    <n v="0"/>
    <n v="0"/>
    <n v="39747.230000000003"/>
    <m/>
    <m/>
    <m/>
    <s v="03-4701-PTR"/>
    <x v="61"/>
    <s v="03"/>
    <x v="23"/>
    <x v="48"/>
    <s v="970002"/>
    <n v="208100"/>
    <n v="39747.230000000003"/>
  </r>
  <r>
    <s v="RDV Net to TIF"/>
    <s v="Redevelopment Net to TIF"/>
    <n v="100"/>
    <s v="026945 RIVERSIDE COUNTY SCHOOL -Primary"/>
    <x v="76"/>
    <x v="0"/>
    <s v="Teeter"/>
    <x v="1"/>
    <s v="02-ELEM. SCHOOL"/>
    <s v="Tax"/>
    <x v="1"/>
    <s v="TIF Pass Through"/>
    <s v="N"/>
    <s v="Included"/>
    <n v="765.7"/>
    <n v="0"/>
    <n v="0"/>
    <n v="765.7"/>
    <m/>
    <m/>
    <m/>
    <s v="03-4701-PTR"/>
    <x v="61"/>
    <s v="03"/>
    <x v="23"/>
    <x v="48"/>
    <s v="970002"/>
    <n v="208100"/>
    <n v="765.7"/>
  </r>
  <r>
    <s v="RDV Net to TIF"/>
    <s v="Redevelopment Net to TIF"/>
    <n v="100"/>
    <s v="026945 RIVERSIDE COUNTY SCHOOL -Primary"/>
    <x v="76"/>
    <x v="0"/>
    <s v="Teeter"/>
    <x v="1"/>
    <s v="02-ELEM. SCHOOL"/>
    <s v="Tax"/>
    <x v="2"/>
    <s v="TIF Pass Through"/>
    <s v="N"/>
    <s v="Included"/>
    <n v="199709.76"/>
    <n v="0"/>
    <n v="0"/>
    <n v="199709.76"/>
    <m/>
    <m/>
    <m/>
    <s v="03-4701-PTR"/>
    <x v="61"/>
    <s v="03"/>
    <x v="23"/>
    <x v="48"/>
    <s v="970002"/>
    <n v="208100"/>
    <n v="199709.76"/>
  </r>
  <r>
    <s v="RDV Net to TIF"/>
    <s v="Redevelopment Net to TIF"/>
    <n v="100"/>
    <s v="026945 RIVERSIDE COUNTY SCHOOL -Primary"/>
    <x v="77"/>
    <x v="0"/>
    <s v="Teeter"/>
    <x v="1"/>
    <s v="04-UNIFIED SCHOOL"/>
    <s v="Tax"/>
    <x v="0"/>
    <s v="TIF Pass Through"/>
    <s v="N"/>
    <s v="Included"/>
    <n v="9331555.3499999996"/>
    <n v="0"/>
    <n v="0"/>
    <n v="9331555.3499999996"/>
    <m/>
    <m/>
    <m/>
    <s v="03-5101-FAC"/>
    <x v="62"/>
    <s v="03"/>
    <x v="23"/>
    <x v="48"/>
    <s v="970002"/>
    <n v="208100"/>
    <n v="9331555.3499999996"/>
  </r>
  <r>
    <s v="RDV Net to TIF"/>
    <s v="Redevelopment Net to TIF"/>
    <n v="100"/>
    <s v="026945 RIVERSIDE COUNTY SCHOOL -Primary"/>
    <x v="78"/>
    <x v="0"/>
    <s v="Teeter"/>
    <x v="1"/>
    <s v="04-UNIFIED SCHOOL"/>
    <s v="Tax"/>
    <x v="0"/>
    <s v="TIF Pass Through"/>
    <s v="N"/>
    <s v="Included"/>
    <n v="1157331.76"/>
    <n v="0"/>
    <n v="0"/>
    <n v="1157331.76"/>
    <m/>
    <m/>
    <m/>
    <s v="03-5101-PTR"/>
    <x v="62"/>
    <s v="03"/>
    <x v="23"/>
    <x v="48"/>
    <s v="970002"/>
    <n v="208100"/>
    <n v="1157331.76"/>
  </r>
  <r>
    <s v="RDV Net to TIF"/>
    <s v="Redevelopment Net to TIF"/>
    <n v="100"/>
    <s v="026945 RIVERSIDE COUNTY SCHOOL -Primary"/>
    <x v="78"/>
    <x v="0"/>
    <s v="Teeter"/>
    <x v="1"/>
    <s v="04-UNIFIED SCHOOL"/>
    <s v="Tax"/>
    <x v="1"/>
    <s v="TIF Pass Through"/>
    <s v="N"/>
    <s v="Included"/>
    <n v="105540.03"/>
    <n v="0"/>
    <n v="0"/>
    <n v="105540.03"/>
    <m/>
    <m/>
    <m/>
    <s v="03-5101-PTR"/>
    <x v="62"/>
    <s v="03"/>
    <x v="23"/>
    <x v="48"/>
    <s v="970002"/>
    <n v="208100"/>
    <n v="105540.03"/>
  </r>
  <r>
    <s v="RDV Net to TIF"/>
    <s v="Redevelopment Net to TIF"/>
    <n v="100"/>
    <s v="026945 RIVERSIDE COUNTY SCHOOL -Primary"/>
    <x v="78"/>
    <x v="0"/>
    <s v="Teeter"/>
    <x v="1"/>
    <s v="04-UNIFIED SCHOOL"/>
    <s v="Tax"/>
    <x v="2"/>
    <s v="TIF Pass Through"/>
    <s v="N"/>
    <s v="Included"/>
    <n v="16939089.489999998"/>
    <n v="0"/>
    <n v="0"/>
    <n v="16939089.489999998"/>
    <m/>
    <m/>
    <m/>
    <s v="03-5101-PTR"/>
    <x v="62"/>
    <s v="03"/>
    <x v="23"/>
    <x v="48"/>
    <s v="970002"/>
    <n v="208100"/>
    <n v="16939089.489999998"/>
  </r>
  <r>
    <s v="RDV Net to TIF"/>
    <s v="Redevelopment Net to TIF"/>
    <n v="100"/>
    <s v="026945 RIVERSIDE COUNTY SCHOOL -Primary"/>
    <x v="79"/>
    <x v="0"/>
    <s v="Teeter"/>
    <x v="1"/>
    <s v="04-UNIFIED SCHOOL"/>
    <s v="Tax"/>
    <x v="0"/>
    <s v="TIF Pass Through"/>
    <s v="N"/>
    <s v="Included"/>
    <n v="336711.72"/>
    <n v="0"/>
    <n v="0"/>
    <n v="336711.72"/>
    <m/>
    <m/>
    <m/>
    <s v="03-5301-FAC"/>
    <x v="63"/>
    <s v="03"/>
    <x v="23"/>
    <x v="48"/>
    <s v="970002"/>
    <n v="208100"/>
    <n v="336711.72"/>
  </r>
  <r>
    <s v="RDV Net to TIF"/>
    <s v="Redevelopment Net to TIF"/>
    <n v="100"/>
    <s v="026945 RIVERSIDE COUNTY SCHOOL -Primary"/>
    <x v="80"/>
    <x v="0"/>
    <s v="Teeter"/>
    <x v="1"/>
    <s v="04-UNIFIED SCHOOL"/>
    <s v="Tax"/>
    <x v="0"/>
    <s v="TIF Pass Through"/>
    <s v="N"/>
    <s v="Included"/>
    <n v="115163.32"/>
    <n v="0"/>
    <n v="0"/>
    <n v="115163.32"/>
    <m/>
    <m/>
    <m/>
    <s v="03-5301-PTR"/>
    <x v="63"/>
    <s v="03"/>
    <x v="23"/>
    <x v="48"/>
    <s v="970002"/>
    <n v="208100"/>
    <n v="115163.32"/>
  </r>
  <r>
    <s v="RDV Net to TIF"/>
    <s v="Redevelopment Net to TIF"/>
    <n v="100"/>
    <s v="026945 RIVERSIDE COUNTY SCHOOL -Primary"/>
    <x v="80"/>
    <x v="0"/>
    <s v="Teeter"/>
    <x v="1"/>
    <s v="04-UNIFIED SCHOOL"/>
    <s v="Tax"/>
    <x v="1"/>
    <s v="TIF Pass Through"/>
    <s v="N"/>
    <s v="Included"/>
    <n v="4874.53"/>
    <n v="0"/>
    <n v="0"/>
    <n v="4874.53"/>
    <m/>
    <m/>
    <m/>
    <s v="03-5301-PTR"/>
    <x v="63"/>
    <s v="03"/>
    <x v="23"/>
    <x v="48"/>
    <s v="970002"/>
    <n v="208100"/>
    <n v="4874.53"/>
  </r>
  <r>
    <s v="RDV Net to TIF"/>
    <s v="Redevelopment Net to TIF"/>
    <n v="100"/>
    <s v="026945 RIVERSIDE COUNTY SCHOOL -Primary"/>
    <x v="80"/>
    <x v="0"/>
    <s v="Teeter"/>
    <x v="1"/>
    <s v="04-UNIFIED SCHOOL"/>
    <s v="Tax"/>
    <x v="2"/>
    <s v="TIF Pass Through"/>
    <s v="N"/>
    <s v="Included"/>
    <n v="908381.05"/>
    <n v="0"/>
    <n v="0"/>
    <n v="908381.05"/>
    <m/>
    <m/>
    <m/>
    <s v="03-5301-PTR"/>
    <x v="63"/>
    <s v="03"/>
    <x v="23"/>
    <x v="48"/>
    <s v="970002"/>
    <n v="208100"/>
    <n v="908381.05"/>
  </r>
  <r>
    <s v="RDV Net to TIF"/>
    <s v="Redevelopment Net to TIF"/>
    <n v="100"/>
    <s v="026945 RIVERSIDE COUNTY SCHOOL -Primary"/>
    <x v="81"/>
    <x v="0"/>
    <s v="Teeter"/>
    <x v="1"/>
    <s v="05-COMM. COLLEGE"/>
    <s v="Tax"/>
    <x v="0"/>
    <s v="TIF Pass Through"/>
    <s v="N"/>
    <s v="Included"/>
    <n v="39297.919999999998"/>
    <n v="0"/>
    <n v="0"/>
    <n v="39297.919999999998"/>
    <m/>
    <m/>
    <m/>
    <s v="03-5401-FAC"/>
    <x v="64"/>
    <s v="03"/>
    <x v="23"/>
    <x v="48"/>
    <s v="970002"/>
    <n v="208100"/>
    <n v="39297.919999999998"/>
  </r>
  <r>
    <s v="RDV Net to TIF"/>
    <s v="Redevelopment Net to TIF"/>
    <n v="100"/>
    <s v="026945 RIVERSIDE COUNTY SCHOOL -Primary"/>
    <x v="82"/>
    <x v="0"/>
    <s v="Teeter"/>
    <x v="1"/>
    <s v="05-COMM. COLLEGE"/>
    <s v="Tax"/>
    <x v="0"/>
    <s v="TIF Pass Through"/>
    <s v="N"/>
    <s v="Included"/>
    <n v="22093.89"/>
    <n v="0"/>
    <n v="0"/>
    <n v="22093.89"/>
    <m/>
    <m/>
    <m/>
    <s v="03-5401-PTR"/>
    <x v="64"/>
    <s v="03"/>
    <x v="23"/>
    <x v="48"/>
    <s v="970002"/>
    <n v="208100"/>
    <n v="22093.89"/>
  </r>
  <r>
    <s v="RDV Net to TIF"/>
    <s v="Redevelopment Net to TIF"/>
    <n v="100"/>
    <s v="026945 RIVERSIDE COUNTY SCHOOL -Primary"/>
    <x v="82"/>
    <x v="0"/>
    <s v="Teeter"/>
    <x v="1"/>
    <s v="05-COMM. COLLEGE"/>
    <s v="Tax"/>
    <x v="1"/>
    <s v="TIF Pass Through"/>
    <s v="N"/>
    <s v="Included"/>
    <n v="852.48"/>
    <n v="0"/>
    <n v="0"/>
    <n v="852.48"/>
    <m/>
    <m/>
    <m/>
    <s v="03-5401-PTR"/>
    <x v="64"/>
    <s v="03"/>
    <x v="23"/>
    <x v="48"/>
    <s v="970002"/>
    <n v="208100"/>
    <n v="852.48"/>
  </r>
  <r>
    <s v="RDV Net to TIF"/>
    <s v="Redevelopment Net to TIF"/>
    <n v="100"/>
    <s v="026945 RIVERSIDE COUNTY SCHOOL -Primary"/>
    <x v="82"/>
    <x v="0"/>
    <s v="Teeter"/>
    <x v="1"/>
    <s v="05-COMM. COLLEGE"/>
    <s v="Tax"/>
    <x v="2"/>
    <s v="TIF Pass Through"/>
    <s v="N"/>
    <s v="Included"/>
    <n v="158861.97"/>
    <n v="0"/>
    <n v="0"/>
    <n v="158861.97"/>
    <m/>
    <m/>
    <m/>
    <s v="03-5401-PTR"/>
    <x v="64"/>
    <s v="03"/>
    <x v="23"/>
    <x v="48"/>
    <s v="970002"/>
    <n v="208100"/>
    <n v="158861.97"/>
  </r>
  <r>
    <s v="RDV Net to TIF"/>
    <s v="Redevelopment Net to TIF"/>
    <n v="100"/>
    <s v="026945 RIVERSIDE COUNTY SCHOOL -Primary"/>
    <x v="83"/>
    <x v="0"/>
    <s v="Teeter"/>
    <x v="1"/>
    <s v="02-ELEM. SCHOOL"/>
    <s v="Tax"/>
    <x v="0"/>
    <s v="TIF Pass Through"/>
    <s v="N"/>
    <s v="Included"/>
    <n v="155552.47"/>
    <n v="0"/>
    <n v="0"/>
    <n v="155552.47"/>
    <m/>
    <m/>
    <m/>
    <s v="03-5701-FAC"/>
    <x v="65"/>
    <s v="03"/>
    <x v="23"/>
    <x v="48"/>
    <s v="970002"/>
    <n v="208100"/>
    <n v="155552.47"/>
  </r>
  <r>
    <s v="RDV Net to TIF"/>
    <s v="Redevelopment Net to TIF"/>
    <n v="100"/>
    <s v="026945 RIVERSIDE COUNTY SCHOOL -Primary"/>
    <x v="84"/>
    <x v="0"/>
    <s v="Teeter"/>
    <x v="1"/>
    <s v="02-ELEM. SCHOOL"/>
    <s v="Tax"/>
    <x v="0"/>
    <s v="TIF Pass Through"/>
    <s v="N"/>
    <s v="Included"/>
    <n v="87261.05"/>
    <n v="0"/>
    <n v="0"/>
    <n v="87261.05"/>
    <m/>
    <m/>
    <m/>
    <s v="03-5701-PTR"/>
    <x v="65"/>
    <s v="03"/>
    <x v="23"/>
    <x v="48"/>
    <s v="970002"/>
    <n v="208100"/>
    <n v="87261.05"/>
  </r>
  <r>
    <s v="RDV Net to TIF"/>
    <s v="Redevelopment Net to TIF"/>
    <n v="100"/>
    <s v="026945 RIVERSIDE COUNTY SCHOOL -Primary"/>
    <x v="84"/>
    <x v="0"/>
    <s v="Teeter"/>
    <x v="1"/>
    <s v="02-ELEM. SCHOOL"/>
    <s v="Tax"/>
    <x v="1"/>
    <s v="TIF Pass Through"/>
    <s v="N"/>
    <s v="Included"/>
    <n v="1947.58"/>
    <n v="0"/>
    <n v="0"/>
    <n v="1947.58"/>
    <m/>
    <m/>
    <m/>
    <s v="03-5701-PTR"/>
    <x v="65"/>
    <s v="03"/>
    <x v="23"/>
    <x v="48"/>
    <s v="970002"/>
    <n v="208100"/>
    <n v="1947.58"/>
  </r>
  <r>
    <s v="RDV Net to TIF"/>
    <s v="Redevelopment Net to TIF"/>
    <n v="100"/>
    <s v="026945 RIVERSIDE COUNTY SCHOOL -Primary"/>
    <x v="84"/>
    <x v="0"/>
    <s v="Teeter"/>
    <x v="1"/>
    <s v="02-ELEM. SCHOOL"/>
    <s v="Tax"/>
    <x v="2"/>
    <s v="TIF Pass Through"/>
    <s v="N"/>
    <s v="Included"/>
    <n v="392593.76"/>
    <n v="0"/>
    <n v="0"/>
    <n v="392593.76"/>
    <m/>
    <m/>
    <m/>
    <s v="03-5701-PTR"/>
    <x v="65"/>
    <s v="03"/>
    <x v="23"/>
    <x v="48"/>
    <s v="970002"/>
    <n v="208100"/>
    <n v="392593.76"/>
  </r>
  <r>
    <s v="RDV Net to TIF"/>
    <s v="Redevelopment Net to TIF"/>
    <n v="100"/>
    <s v="026945 RIVERSIDE COUNTY SCHOOL -Primary"/>
    <x v="85"/>
    <x v="0"/>
    <s v="Teeter"/>
    <x v="1"/>
    <s v="04-UNIFIED SCHOOL"/>
    <s v="Tax"/>
    <x v="0"/>
    <s v="TIF Pass Through"/>
    <s v="N"/>
    <s v="Included"/>
    <n v="4498766.0599999996"/>
    <n v="0"/>
    <n v="0"/>
    <n v="4498766.0599999996"/>
    <m/>
    <m/>
    <m/>
    <s v="03-5801-FAC"/>
    <x v="66"/>
    <s v="03"/>
    <x v="23"/>
    <x v="48"/>
    <s v="970002"/>
    <n v="208100"/>
    <n v="4498766.0599999996"/>
  </r>
  <r>
    <s v="RDV Net to TIF"/>
    <s v="Redevelopment Net to TIF"/>
    <n v="100"/>
    <s v="026945 RIVERSIDE COUNTY SCHOOL -Primary"/>
    <x v="86"/>
    <x v="0"/>
    <s v="Teeter"/>
    <x v="1"/>
    <s v="04-UNIFIED SCHOOL"/>
    <s v="Tax"/>
    <x v="0"/>
    <s v="TIF Pass Through"/>
    <s v="N"/>
    <s v="Included"/>
    <n v="2873773.04"/>
    <n v="0"/>
    <n v="0"/>
    <n v="2873773.04"/>
    <m/>
    <m/>
    <m/>
    <s v="03-5801-PTR"/>
    <x v="66"/>
    <s v="03"/>
    <x v="23"/>
    <x v="48"/>
    <s v="970002"/>
    <n v="208100"/>
    <n v="2873773.04"/>
  </r>
  <r>
    <s v="RDV Net to TIF"/>
    <s v="Redevelopment Net to TIF"/>
    <n v="100"/>
    <s v="026945 RIVERSIDE COUNTY SCHOOL -Primary"/>
    <x v="86"/>
    <x v="0"/>
    <s v="Teeter"/>
    <x v="1"/>
    <s v="04-UNIFIED SCHOOL"/>
    <s v="Tax"/>
    <x v="1"/>
    <s v="TIF Pass Through"/>
    <s v="N"/>
    <s v="Included"/>
    <n v="73579.429999999993"/>
    <n v="0"/>
    <n v="0"/>
    <n v="73579.429999999993"/>
    <m/>
    <m/>
    <m/>
    <s v="03-5801-PTR"/>
    <x v="66"/>
    <s v="03"/>
    <x v="23"/>
    <x v="48"/>
    <s v="970002"/>
    <n v="208100"/>
    <n v="73579.429999999993"/>
  </r>
  <r>
    <s v="RDV Net to TIF"/>
    <s v="Redevelopment Net to TIF"/>
    <n v="100"/>
    <s v="026945 RIVERSIDE COUNTY SCHOOL -Primary"/>
    <x v="86"/>
    <x v="0"/>
    <s v="Teeter"/>
    <x v="1"/>
    <s v="04-UNIFIED SCHOOL"/>
    <s v="Tax"/>
    <x v="2"/>
    <s v="TIF Pass Through"/>
    <s v="N"/>
    <s v="Included"/>
    <n v="16232309.779999999"/>
    <n v="0"/>
    <n v="0"/>
    <n v="16232309.779999999"/>
    <m/>
    <m/>
    <m/>
    <s v="03-5801-PTR"/>
    <x v="66"/>
    <s v="03"/>
    <x v="23"/>
    <x v="48"/>
    <s v="970002"/>
    <n v="208100"/>
    <n v="16232309.779999999"/>
  </r>
  <r>
    <s v="RDV Net to TIF"/>
    <s v="Redevelopment Net to TIF"/>
    <n v="100"/>
    <s v="026945 RIVERSIDE COUNTY SCHOOL -Primary"/>
    <x v="87"/>
    <x v="0"/>
    <s v="Teeter"/>
    <x v="1"/>
    <s v="02-ELEM. SCHOOL"/>
    <s v="Tax"/>
    <x v="0"/>
    <s v="TIF Pass Through"/>
    <s v="N"/>
    <s v="Included"/>
    <n v="63381.599999999999"/>
    <n v="0"/>
    <n v="0"/>
    <n v="63381.599999999999"/>
    <m/>
    <m/>
    <m/>
    <s v="03-6101-FAC"/>
    <x v="67"/>
    <s v="03"/>
    <x v="23"/>
    <x v="48"/>
    <s v="970002"/>
    <n v="208100"/>
    <n v="63381.599999999999"/>
  </r>
  <r>
    <s v="RDV Net to TIF"/>
    <s v="Redevelopment Net to TIF"/>
    <n v="100"/>
    <s v="026945 RIVERSIDE COUNTY SCHOOL -Primary"/>
    <x v="88"/>
    <x v="0"/>
    <s v="Teeter"/>
    <x v="1"/>
    <s v="02-ELEM. SCHOOL"/>
    <s v="Tax"/>
    <x v="0"/>
    <s v="TIF Pass Through"/>
    <s v="N"/>
    <s v="Included"/>
    <n v="39749.480000000003"/>
    <n v="0"/>
    <n v="0"/>
    <n v="39749.480000000003"/>
    <m/>
    <m/>
    <m/>
    <s v="03-6101-PTR"/>
    <x v="67"/>
    <s v="03"/>
    <x v="23"/>
    <x v="48"/>
    <s v="970002"/>
    <n v="208100"/>
    <n v="39749.480000000003"/>
  </r>
  <r>
    <s v="RDV Net to TIF"/>
    <s v="Redevelopment Net to TIF"/>
    <n v="100"/>
    <s v="026945 RIVERSIDE COUNTY SCHOOL -Primary"/>
    <x v="88"/>
    <x v="0"/>
    <s v="Teeter"/>
    <x v="1"/>
    <s v="02-ELEM. SCHOOL"/>
    <s v="Tax"/>
    <x v="1"/>
    <s v="TIF Pass Through"/>
    <s v="N"/>
    <s v="Included"/>
    <n v="922.46"/>
    <n v="0"/>
    <n v="0"/>
    <n v="922.46"/>
    <m/>
    <m/>
    <m/>
    <s v="03-6101-PTR"/>
    <x v="67"/>
    <s v="03"/>
    <x v="23"/>
    <x v="48"/>
    <s v="970002"/>
    <n v="208100"/>
    <n v="922.46"/>
  </r>
  <r>
    <s v="RDV Net to TIF"/>
    <s v="Redevelopment Net to TIF"/>
    <n v="100"/>
    <s v="026945 RIVERSIDE COUNTY SCHOOL -Primary"/>
    <x v="88"/>
    <x v="0"/>
    <s v="Teeter"/>
    <x v="1"/>
    <s v="02-ELEM. SCHOOL"/>
    <s v="Tax"/>
    <x v="2"/>
    <s v="TIF Pass Through"/>
    <s v="N"/>
    <s v="Included"/>
    <n v="237746.78"/>
    <n v="0"/>
    <n v="0"/>
    <n v="237746.78"/>
    <m/>
    <m/>
    <m/>
    <s v="03-6101-PTR"/>
    <x v="67"/>
    <s v="03"/>
    <x v="23"/>
    <x v="48"/>
    <s v="970002"/>
    <n v="208100"/>
    <n v="237746.78"/>
  </r>
  <r>
    <s v="RDV Net to TIF"/>
    <s v="Redevelopment Net to TIF"/>
    <n v="100"/>
    <s v="026945 RIVERSIDE COUNTY SCHOOL -Primary"/>
    <x v="89"/>
    <x v="0"/>
    <s v="Teeter"/>
    <x v="1"/>
    <s v="04-UNIFIED SCHOOL"/>
    <s v="Tax"/>
    <x v="0"/>
    <s v="TIF Pass Through"/>
    <s v="N"/>
    <s v="Included"/>
    <n v="1379946.13"/>
    <n v="0"/>
    <n v="0"/>
    <n v="1379946.13"/>
    <m/>
    <m/>
    <m/>
    <s v="03-6301-FAC"/>
    <x v="68"/>
    <s v="03"/>
    <x v="23"/>
    <x v="48"/>
    <s v="970002"/>
    <n v="208100"/>
    <n v="1379946.13"/>
  </r>
  <r>
    <s v="RDV Net to TIF"/>
    <s v="Redevelopment Net to TIF"/>
    <n v="100"/>
    <s v="026945 RIVERSIDE COUNTY SCHOOL -Primary"/>
    <x v="90"/>
    <x v="0"/>
    <s v="Teeter"/>
    <x v="1"/>
    <s v="04-UNIFIED SCHOOL"/>
    <s v="Tax"/>
    <x v="0"/>
    <s v="TIF Pass Through"/>
    <s v="N"/>
    <s v="Included"/>
    <n v="20039.189999999999"/>
    <n v="0"/>
    <n v="0"/>
    <n v="20039.189999999999"/>
    <m/>
    <m/>
    <m/>
    <s v="03-6301-PTR"/>
    <x v="68"/>
    <s v="03"/>
    <x v="23"/>
    <x v="48"/>
    <s v="970002"/>
    <n v="208100"/>
    <n v="20039.189999999999"/>
  </r>
  <r>
    <s v="RDV Net to TIF"/>
    <s v="Redevelopment Net to TIF"/>
    <n v="100"/>
    <s v="026945 RIVERSIDE COUNTY SCHOOL -Primary"/>
    <x v="90"/>
    <x v="0"/>
    <s v="Teeter"/>
    <x v="1"/>
    <s v="04-UNIFIED SCHOOL"/>
    <s v="Tax"/>
    <x v="1"/>
    <s v="TIF Pass Through"/>
    <s v="N"/>
    <s v="Included"/>
    <n v="7897.08"/>
    <n v="0"/>
    <n v="0"/>
    <n v="7897.08"/>
    <m/>
    <m/>
    <m/>
    <s v="03-6301-PTR"/>
    <x v="68"/>
    <s v="03"/>
    <x v="23"/>
    <x v="48"/>
    <s v="970002"/>
    <n v="208100"/>
    <n v="7897.08"/>
  </r>
  <r>
    <s v="RDV Net to TIF"/>
    <s v="Redevelopment Net to TIF"/>
    <n v="100"/>
    <s v="026945 RIVERSIDE COUNTY SCHOOL -Primary"/>
    <x v="90"/>
    <x v="0"/>
    <s v="Teeter"/>
    <x v="1"/>
    <s v="04-UNIFIED SCHOOL"/>
    <s v="Tax"/>
    <x v="2"/>
    <s v="TIF Pass Through"/>
    <s v="N"/>
    <s v="Included"/>
    <n v="1309655.08"/>
    <n v="0"/>
    <n v="0"/>
    <n v="1309655.08"/>
    <m/>
    <m/>
    <m/>
    <s v="03-6301-PTR"/>
    <x v="68"/>
    <s v="03"/>
    <x v="23"/>
    <x v="48"/>
    <s v="970002"/>
    <n v="208100"/>
    <n v="1309655.08"/>
  </r>
  <r>
    <s v="RDV Net to TIF"/>
    <s v="Redevelopment Net to TIF"/>
    <n v="100"/>
    <s v="026945 RIVERSIDE COUNTY SCHOOL -Primary"/>
    <x v="91"/>
    <x v="0"/>
    <s v="Teeter"/>
    <x v="1"/>
    <s v="04-UNIFIED SCHOOL"/>
    <s v="Tax"/>
    <x v="0"/>
    <s v="TIF Pass Through"/>
    <s v="N"/>
    <s v="Included"/>
    <n v="1389846.02"/>
    <n v="0"/>
    <n v="0"/>
    <n v="1389846.02"/>
    <m/>
    <m/>
    <m/>
    <s v="03-6501-FAC"/>
    <x v="69"/>
    <s v="03"/>
    <x v="23"/>
    <x v="48"/>
    <s v="970002"/>
    <n v="208100"/>
    <n v="1389846.02"/>
  </r>
  <r>
    <s v="RDV Net to TIF"/>
    <s v="Redevelopment Net to TIF"/>
    <n v="100"/>
    <s v="026945 RIVERSIDE COUNTY SCHOOL -Primary"/>
    <x v="92"/>
    <x v="0"/>
    <s v="Teeter"/>
    <x v="1"/>
    <s v="04-UNIFIED SCHOOL"/>
    <s v="Tax"/>
    <x v="0"/>
    <s v="TIF Pass Through"/>
    <s v="N"/>
    <s v="Included"/>
    <n v="3344.5"/>
    <n v="0"/>
    <n v="0"/>
    <n v="3344.5"/>
    <m/>
    <m/>
    <m/>
    <s v="03-6501-PTR"/>
    <x v="69"/>
    <s v="03"/>
    <x v="23"/>
    <x v="48"/>
    <s v="970002"/>
    <n v="208100"/>
    <n v="3344.5"/>
  </r>
  <r>
    <s v="RDV Net to TIF"/>
    <s v="Redevelopment Net to TIF"/>
    <n v="100"/>
    <s v="026945 RIVERSIDE COUNTY SCHOOL -Primary"/>
    <x v="92"/>
    <x v="0"/>
    <s v="Teeter"/>
    <x v="1"/>
    <s v="04-UNIFIED SCHOOL"/>
    <s v="Tax"/>
    <x v="1"/>
    <s v="TIF Pass Through"/>
    <s v="N"/>
    <s v="Included"/>
    <n v="16215.74"/>
    <n v="0"/>
    <n v="0"/>
    <n v="16215.74"/>
    <m/>
    <m/>
    <m/>
    <s v="03-6501-PTR"/>
    <x v="69"/>
    <s v="03"/>
    <x v="23"/>
    <x v="48"/>
    <s v="970002"/>
    <n v="208100"/>
    <n v="16215.74"/>
  </r>
  <r>
    <s v="RDV Net to TIF"/>
    <s v="Redevelopment Net to TIF"/>
    <n v="100"/>
    <s v="026945 RIVERSIDE COUNTY SCHOOL -Primary"/>
    <x v="92"/>
    <x v="0"/>
    <s v="Teeter"/>
    <x v="1"/>
    <s v="04-UNIFIED SCHOOL"/>
    <s v="Tax"/>
    <x v="2"/>
    <s v="TIF Pass Through"/>
    <s v="N"/>
    <s v="Included"/>
    <n v="1278576.8"/>
    <n v="0"/>
    <n v="0"/>
    <n v="1278576.8"/>
    <m/>
    <m/>
    <m/>
    <s v="03-6501-PTR"/>
    <x v="69"/>
    <s v="03"/>
    <x v="23"/>
    <x v="48"/>
    <s v="970002"/>
    <n v="208100"/>
    <n v="1278576.8"/>
  </r>
  <r>
    <s v="RDV Net to TIF"/>
    <s v="Redevelopment Net to TIF"/>
    <n v="100"/>
    <s v="026945 RIVERSIDE COUNTY SCHOOL -Primary"/>
    <x v="93"/>
    <x v="0"/>
    <s v="Teeter"/>
    <x v="1"/>
    <s v="04-UNIFIED SCHOOL"/>
    <s v="Tax"/>
    <x v="0"/>
    <s v="TIF Pass Through"/>
    <s v="N"/>
    <s v="Included"/>
    <n v="3466382.07"/>
    <n v="0"/>
    <n v="0"/>
    <n v="3466382.07"/>
    <m/>
    <m/>
    <m/>
    <s v="03-8001-FAC"/>
    <x v="70"/>
    <s v="03"/>
    <x v="23"/>
    <x v="48"/>
    <s v="970002"/>
    <n v="208100"/>
    <n v="3466382.07"/>
  </r>
  <r>
    <s v="RDV Net to TIF"/>
    <s v="Redevelopment Net to TIF"/>
    <n v="100"/>
    <s v="026945 RIVERSIDE COUNTY SCHOOL -Primary"/>
    <x v="94"/>
    <x v="0"/>
    <s v="Teeter"/>
    <x v="1"/>
    <s v="04-UNIFIED SCHOOL"/>
    <s v="Tax"/>
    <x v="0"/>
    <s v="TIF Pass Through"/>
    <s v="N"/>
    <s v="Included"/>
    <n v="1243520.03"/>
    <n v="0"/>
    <n v="0"/>
    <n v="1243520.03"/>
    <m/>
    <m/>
    <m/>
    <s v="03-8001-PTR"/>
    <x v="70"/>
    <s v="03"/>
    <x v="23"/>
    <x v="48"/>
    <s v="970002"/>
    <n v="208100"/>
    <n v="1243520.03"/>
  </r>
  <r>
    <s v="RDV Net to TIF"/>
    <s v="Redevelopment Net to TIF"/>
    <n v="100"/>
    <s v="026945 RIVERSIDE COUNTY SCHOOL -Primary"/>
    <x v="94"/>
    <x v="0"/>
    <s v="Teeter"/>
    <x v="1"/>
    <s v="04-UNIFIED SCHOOL"/>
    <s v="Tax"/>
    <x v="1"/>
    <s v="TIF Pass Through"/>
    <s v="N"/>
    <s v="Included"/>
    <n v="40092.019999999997"/>
    <n v="0"/>
    <n v="0"/>
    <n v="40092.019999999997"/>
    <m/>
    <m/>
    <m/>
    <s v="03-8001-PTR"/>
    <x v="70"/>
    <s v="03"/>
    <x v="23"/>
    <x v="48"/>
    <s v="970002"/>
    <n v="208100"/>
    <n v="40092.019999999997"/>
  </r>
  <r>
    <s v="RDV Net to TIF"/>
    <s v="Redevelopment Net to TIF"/>
    <n v="100"/>
    <s v="026945 RIVERSIDE COUNTY SCHOOL -Primary"/>
    <x v="94"/>
    <x v="0"/>
    <s v="Teeter"/>
    <x v="1"/>
    <s v="04-UNIFIED SCHOOL"/>
    <s v="Tax"/>
    <x v="2"/>
    <s v="TIF Pass Through"/>
    <s v="N"/>
    <s v="Included"/>
    <n v="8699194.0199999996"/>
    <n v="0"/>
    <n v="0"/>
    <n v="8699194.0199999996"/>
    <m/>
    <m/>
    <m/>
    <s v="03-8001-PTR"/>
    <x v="70"/>
    <s v="03"/>
    <x v="23"/>
    <x v="48"/>
    <s v="970002"/>
    <n v="208100"/>
    <n v="8699194.0199999996"/>
  </r>
  <r>
    <s v="RDV Net to TIF"/>
    <s v="Redevelopment Net to TIF"/>
    <n v="100"/>
    <s v="026945 RIVERSIDE COUNTY SCHOOL -Primary"/>
    <x v="95"/>
    <x v="0"/>
    <s v="Teeter"/>
    <x v="1"/>
    <s v="03-HIGH SCHOOL"/>
    <s v="Tax"/>
    <x v="0"/>
    <s v="TIF Pass Through"/>
    <s v="N"/>
    <s v="Included"/>
    <n v="1186590.71"/>
    <n v="0"/>
    <n v="0"/>
    <n v="1186590.71"/>
    <m/>
    <m/>
    <m/>
    <s v="03-8601-FAC"/>
    <x v="71"/>
    <s v="03"/>
    <x v="23"/>
    <x v="48"/>
    <s v="970002"/>
    <n v="208100"/>
    <n v="1186590.71"/>
  </r>
  <r>
    <s v="RDV Net to TIF"/>
    <s v="Redevelopment Net to TIF"/>
    <n v="100"/>
    <s v="026945 RIVERSIDE COUNTY SCHOOL -Primary"/>
    <x v="96"/>
    <x v="0"/>
    <s v="Teeter"/>
    <x v="1"/>
    <s v="03-HIGH SCHOOL"/>
    <s v="Tax"/>
    <x v="0"/>
    <s v="TIF Pass Through"/>
    <s v="N"/>
    <s v="Included"/>
    <n v="765833.54"/>
    <n v="0"/>
    <n v="0"/>
    <n v="765833.54"/>
    <m/>
    <m/>
    <m/>
    <s v="03-8601-PTR"/>
    <x v="71"/>
    <s v="03"/>
    <x v="23"/>
    <x v="48"/>
    <s v="970002"/>
    <n v="208100"/>
    <n v="765833.54"/>
  </r>
  <r>
    <s v="RDV Net to TIF"/>
    <s v="Redevelopment Net to TIF"/>
    <n v="100"/>
    <s v="026945 RIVERSIDE COUNTY SCHOOL -Primary"/>
    <x v="96"/>
    <x v="0"/>
    <s v="Teeter"/>
    <x v="1"/>
    <s v="03-HIGH SCHOOL"/>
    <s v="Tax"/>
    <x v="1"/>
    <s v="TIF Pass Through"/>
    <s v="N"/>
    <s v="Included"/>
    <n v="15699.27"/>
    <n v="0"/>
    <n v="0"/>
    <n v="15699.27"/>
    <m/>
    <m/>
    <m/>
    <s v="03-8601-PTR"/>
    <x v="71"/>
    <s v="03"/>
    <x v="23"/>
    <x v="48"/>
    <s v="970002"/>
    <n v="208100"/>
    <n v="15699.27"/>
  </r>
  <r>
    <s v="RDV Net to TIF"/>
    <s v="Redevelopment Net to TIF"/>
    <n v="100"/>
    <s v="026945 RIVERSIDE COUNTY SCHOOL -Primary"/>
    <x v="96"/>
    <x v="0"/>
    <s v="Teeter"/>
    <x v="1"/>
    <s v="03-HIGH SCHOOL"/>
    <s v="Tax"/>
    <x v="2"/>
    <s v="TIF Pass Through"/>
    <s v="N"/>
    <s v="Included"/>
    <n v="3784000.99"/>
    <n v="0"/>
    <n v="0"/>
    <n v="3784000.99"/>
    <m/>
    <m/>
    <m/>
    <s v="03-8601-PTR"/>
    <x v="71"/>
    <s v="03"/>
    <x v="23"/>
    <x v="48"/>
    <s v="970002"/>
    <n v="208100"/>
    <n v="3784000.99"/>
  </r>
  <r>
    <s v="RDV Net to TIF"/>
    <s v="Redevelopment Net to TIF"/>
    <n v="100"/>
    <s v="026945 RIVERSIDE COUNTY SCHOOL -Primary"/>
    <x v="97"/>
    <x v="0"/>
    <s v="Teeter"/>
    <x v="1"/>
    <s v="05-COMM. COLLEGE"/>
    <s v="Tax"/>
    <x v="0"/>
    <s v="TIF Pass Through"/>
    <s v="N"/>
    <s v="Included"/>
    <n v="7260195.2800000003"/>
    <n v="0"/>
    <n v="0"/>
    <n v="7260195.2800000003"/>
    <m/>
    <m/>
    <m/>
    <s v="03-9001-FAC"/>
    <x v="72"/>
    <s v="03"/>
    <x v="23"/>
    <x v="48"/>
    <s v="970002"/>
    <n v="208100"/>
    <n v="7260195.2800000003"/>
  </r>
  <r>
    <s v="RDV Net to TIF"/>
    <s v="Redevelopment Net to TIF"/>
    <n v="100"/>
    <s v="026945 RIVERSIDE COUNTY SCHOOL -Primary"/>
    <x v="98"/>
    <x v="0"/>
    <s v="Teeter"/>
    <x v="1"/>
    <s v="05-COMM. COLLEGE"/>
    <s v="Tax"/>
    <x v="0"/>
    <s v="TIF Pass Through"/>
    <s v="N"/>
    <s v="Included"/>
    <n v="625038.41"/>
    <n v="0"/>
    <n v="0"/>
    <n v="625038.41"/>
    <m/>
    <m/>
    <m/>
    <s v="03-9001-PTR"/>
    <x v="72"/>
    <s v="03"/>
    <x v="23"/>
    <x v="48"/>
    <s v="970002"/>
    <n v="208100"/>
    <n v="625038.41"/>
  </r>
  <r>
    <s v="RDV Net to TIF"/>
    <s v="Redevelopment Net to TIF"/>
    <n v="100"/>
    <s v="026945 RIVERSIDE COUNTY SCHOOL -Primary"/>
    <x v="98"/>
    <x v="0"/>
    <s v="Teeter"/>
    <x v="1"/>
    <s v="05-COMM. COLLEGE"/>
    <s v="Tax"/>
    <x v="1"/>
    <s v="TIF Pass Through"/>
    <s v="N"/>
    <s v="Included"/>
    <n v="82190.63"/>
    <n v="0"/>
    <n v="0"/>
    <n v="82190.63"/>
    <m/>
    <m/>
    <m/>
    <s v="03-9001-PTR"/>
    <x v="72"/>
    <s v="03"/>
    <x v="23"/>
    <x v="48"/>
    <s v="970002"/>
    <n v="208100"/>
    <n v="82190.63"/>
  </r>
  <r>
    <s v="RDV Net to TIF"/>
    <s v="Redevelopment Net to TIF"/>
    <n v="100"/>
    <s v="026945 RIVERSIDE COUNTY SCHOOL -Primary"/>
    <x v="98"/>
    <x v="0"/>
    <s v="Teeter"/>
    <x v="1"/>
    <s v="05-COMM. COLLEGE"/>
    <s v="Tax"/>
    <x v="2"/>
    <s v="TIF Pass Through"/>
    <s v="N"/>
    <s v="Included"/>
    <n v="13140004.32"/>
    <n v="0"/>
    <n v="0"/>
    <n v="13140004.32"/>
    <m/>
    <m/>
    <m/>
    <s v="03-9001-PTR"/>
    <x v="72"/>
    <s v="03"/>
    <x v="23"/>
    <x v="48"/>
    <s v="970002"/>
    <n v="208100"/>
    <n v="13140004.32"/>
  </r>
  <r>
    <s v="RDV Net to TIF"/>
    <s v="Redevelopment Net to TIF"/>
    <n v="100"/>
    <s v="026945 RIVERSIDE COUNTY SCHOOL -Primary"/>
    <x v="99"/>
    <x v="0"/>
    <s v="Teeter"/>
    <x v="1"/>
    <s v="05-COMM. COLLEGE"/>
    <s v="Tax"/>
    <x v="0"/>
    <s v="TIF Pass Through"/>
    <s v="N"/>
    <s v="Included"/>
    <n v="3373312"/>
    <n v="0"/>
    <n v="0"/>
    <n v="3373312"/>
    <m/>
    <m/>
    <m/>
    <s v="03-9101-FAC"/>
    <x v="73"/>
    <s v="03"/>
    <x v="23"/>
    <x v="48"/>
    <s v="970002"/>
    <n v="208100"/>
    <n v="3373312"/>
  </r>
  <r>
    <s v="RDV Net to TIF"/>
    <s v="Redevelopment Net to TIF"/>
    <n v="100"/>
    <s v="026945 RIVERSIDE COUNTY SCHOOL -Primary"/>
    <x v="100"/>
    <x v="0"/>
    <s v="Teeter"/>
    <x v="1"/>
    <s v="05-COMM. COLLEGE"/>
    <s v="Tax"/>
    <x v="0"/>
    <s v="TIF Pass Through"/>
    <s v="N"/>
    <s v="Included"/>
    <n v="1757004.13"/>
    <n v="0"/>
    <n v="0"/>
    <n v="1757004.13"/>
    <m/>
    <m/>
    <m/>
    <s v="03-9101-PTR"/>
    <x v="73"/>
    <s v="03"/>
    <x v="23"/>
    <x v="48"/>
    <s v="970002"/>
    <n v="208100"/>
    <n v="1757004.13"/>
  </r>
  <r>
    <s v="RDV Net to TIF"/>
    <s v="Redevelopment Net to TIF"/>
    <n v="100"/>
    <s v="026945 RIVERSIDE COUNTY SCHOOL -Primary"/>
    <x v="100"/>
    <x v="0"/>
    <s v="Teeter"/>
    <x v="1"/>
    <s v="05-COMM. COLLEGE"/>
    <s v="Tax"/>
    <x v="1"/>
    <s v="TIF Pass Through"/>
    <s v="N"/>
    <s v="Included"/>
    <n v="46337.65"/>
    <n v="0"/>
    <n v="0"/>
    <n v="46337.65"/>
    <m/>
    <m/>
    <m/>
    <s v="03-9101-PTR"/>
    <x v="73"/>
    <s v="03"/>
    <x v="23"/>
    <x v="48"/>
    <s v="970002"/>
    <n v="208100"/>
    <n v="46337.65"/>
  </r>
  <r>
    <s v="RDV Net to TIF"/>
    <s v="Redevelopment Net to TIF"/>
    <n v="100"/>
    <s v="026945 RIVERSIDE COUNTY SCHOOL -Primary"/>
    <x v="100"/>
    <x v="0"/>
    <s v="Teeter"/>
    <x v="1"/>
    <s v="05-COMM. COLLEGE"/>
    <s v="Tax"/>
    <x v="2"/>
    <s v="TIF Pass Through"/>
    <s v="N"/>
    <s v="Included"/>
    <n v="10153996.35"/>
    <n v="0"/>
    <n v="0"/>
    <n v="10153996.35"/>
    <m/>
    <m/>
    <m/>
    <s v="03-9101-PTR"/>
    <x v="73"/>
    <s v="03"/>
    <x v="23"/>
    <x v="48"/>
    <s v="970002"/>
    <n v="208100"/>
    <n v="10153996.35"/>
  </r>
  <r>
    <s v="RDV Net to TIF"/>
    <s v="Redevelopment Net to TIF"/>
    <n v="100"/>
    <s v="026945 RIVERSIDE COUNTY SCHOOL -Primary"/>
    <x v="101"/>
    <x v="0"/>
    <s v="Teeter"/>
    <x v="1"/>
    <s v="05-COMM. COLLEGE"/>
    <s v="Tax"/>
    <x v="0"/>
    <s v="TIF Pass Through"/>
    <s v="N"/>
    <s v="Included"/>
    <n v="974490.37"/>
    <n v="0"/>
    <n v="0"/>
    <n v="974490.37"/>
    <m/>
    <m/>
    <m/>
    <s v="03-9201-FAC"/>
    <x v="74"/>
    <s v="03"/>
    <x v="23"/>
    <x v="48"/>
    <s v="970002"/>
    <n v="208100"/>
    <n v="974490.37"/>
  </r>
  <r>
    <s v="RDV Net to TIF"/>
    <s v="Redevelopment Net to TIF"/>
    <n v="100"/>
    <s v="026945 RIVERSIDE COUNTY SCHOOL -Primary"/>
    <x v="102"/>
    <x v="0"/>
    <s v="Teeter"/>
    <x v="1"/>
    <s v="05-COMM. COLLEGE"/>
    <s v="Tax"/>
    <x v="0"/>
    <s v="TIF Pass Through"/>
    <s v="N"/>
    <s v="Included"/>
    <n v="473607.23"/>
    <n v="0"/>
    <n v="0"/>
    <n v="473607.23"/>
    <m/>
    <m/>
    <m/>
    <s v="03-9201-PTR"/>
    <x v="74"/>
    <s v="03"/>
    <x v="23"/>
    <x v="48"/>
    <s v="970002"/>
    <n v="208100"/>
    <n v="473607.23"/>
  </r>
  <r>
    <s v="RDV Net to TIF"/>
    <s v="Redevelopment Net to TIF"/>
    <n v="100"/>
    <s v="026945 RIVERSIDE COUNTY SCHOOL -Primary"/>
    <x v="102"/>
    <x v="0"/>
    <s v="Teeter"/>
    <x v="1"/>
    <s v="05-COMM. COLLEGE"/>
    <s v="Tax"/>
    <x v="1"/>
    <s v="TIF Pass Through"/>
    <s v="N"/>
    <s v="Included"/>
    <n v="14559.5"/>
    <n v="0"/>
    <n v="0"/>
    <n v="14559.5"/>
    <m/>
    <m/>
    <m/>
    <s v="03-9201-PTR"/>
    <x v="74"/>
    <s v="03"/>
    <x v="23"/>
    <x v="48"/>
    <s v="970002"/>
    <n v="208100"/>
    <n v="14559.5"/>
  </r>
  <r>
    <s v="RDV Net to TIF"/>
    <s v="Redevelopment Net to TIF"/>
    <n v="100"/>
    <s v="026945 RIVERSIDE COUNTY SCHOOL -Primary"/>
    <x v="102"/>
    <x v="0"/>
    <s v="Teeter"/>
    <x v="1"/>
    <s v="05-COMM. COLLEGE"/>
    <s v="Tax"/>
    <x v="2"/>
    <s v="TIF Pass Through"/>
    <s v="N"/>
    <s v="Included"/>
    <n v="2607821.62"/>
    <n v="0"/>
    <n v="0"/>
    <n v="2607821.62"/>
    <m/>
    <m/>
    <m/>
    <s v="03-9201-PTR"/>
    <x v="74"/>
    <s v="03"/>
    <x v="23"/>
    <x v="48"/>
    <s v="970002"/>
    <n v="208100"/>
    <n v="2607821.62"/>
  </r>
  <r>
    <s v="RDV Net to TIF"/>
    <s v="Redevelopment Net to TIF"/>
    <n v="100"/>
    <s v="026945 RIVERSIDE COUNTY SCHOOL -Primary"/>
    <x v="103"/>
    <x v="0"/>
    <s v="Teeter"/>
    <x v="1"/>
    <s v="02-ELEM. SCHOOL"/>
    <s v="Tax"/>
    <x v="0"/>
    <s v="TIF Pass Through"/>
    <s v="N"/>
    <s v="Included"/>
    <n v="793464.81"/>
    <n v="0"/>
    <n v="0"/>
    <n v="793464.81"/>
    <m/>
    <m/>
    <m/>
    <s v="03-9830-FAC"/>
    <x v="75"/>
    <s v="03"/>
    <x v="23"/>
    <x v="48"/>
    <s v="970002"/>
    <n v="208100"/>
    <n v="793464.81"/>
  </r>
  <r>
    <s v="RDV Net to TIF"/>
    <s v="Redevelopment Net to TIF"/>
    <n v="100"/>
    <s v="026945 RIVERSIDE COUNTY SCHOOL -Primary"/>
    <x v="104"/>
    <x v="0"/>
    <s v="Teeter"/>
    <x v="1"/>
    <s v="02-ELEM. SCHOOL"/>
    <s v="Tax"/>
    <x v="0"/>
    <s v="TIF Pass Through"/>
    <s v="N"/>
    <s v="Included"/>
    <n v="246680.05"/>
    <n v="0"/>
    <n v="0"/>
    <n v="246680.05"/>
    <m/>
    <m/>
    <m/>
    <s v="03-9830-PTR"/>
    <x v="75"/>
    <s v="03"/>
    <x v="23"/>
    <x v="48"/>
    <s v="970002"/>
    <n v="208100"/>
    <n v="246680.05"/>
  </r>
  <r>
    <s v="RDV Net to TIF"/>
    <s v="Redevelopment Net to TIF"/>
    <n v="100"/>
    <s v="026945 RIVERSIDE COUNTY SCHOOL -Primary"/>
    <x v="104"/>
    <x v="0"/>
    <s v="Teeter"/>
    <x v="1"/>
    <s v="02-ELEM. SCHOOL"/>
    <s v="Tax"/>
    <x v="1"/>
    <s v="TIF Pass Through"/>
    <s v="N"/>
    <s v="Included"/>
    <n v="11897.62"/>
    <n v="0"/>
    <n v="0"/>
    <n v="11897.62"/>
    <m/>
    <m/>
    <m/>
    <s v="03-9830-PTR"/>
    <x v="75"/>
    <s v="03"/>
    <x v="23"/>
    <x v="48"/>
    <s v="970002"/>
    <n v="208100"/>
    <n v="11897.62"/>
  </r>
  <r>
    <s v="RDV Net to TIF"/>
    <s v="Redevelopment Net to TIF"/>
    <n v="100"/>
    <s v="026945 RIVERSIDE COUNTY SCHOOL -Primary"/>
    <x v="104"/>
    <x v="0"/>
    <s v="Teeter"/>
    <x v="1"/>
    <s v="02-ELEM. SCHOOL"/>
    <s v="Tax"/>
    <x v="2"/>
    <s v="TIF Pass Through"/>
    <s v="N"/>
    <s v="Included"/>
    <n v="1735598.34"/>
    <n v="0"/>
    <n v="0"/>
    <n v="1735598.34"/>
    <m/>
    <m/>
    <m/>
    <s v="03-9830-PTR"/>
    <x v="75"/>
    <s v="03"/>
    <x v="23"/>
    <x v="48"/>
    <s v="970002"/>
    <n v="208100"/>
    <n v="1735598.34"/>
  </r>
  <r>
    <s v="RDV Net to TIF"/>
    <s v="Redevelopment Net to TIF"/>
    <n v="100"/>
    <s v="026945 RIVERSIDE COUNTY SCHOOL -Primary"/>
    <x v="105"/>
    <x v="0"/>
    <s v="Teeter"/>
    <x v="1"/>
    <s v="02-ELEM. SCHOOL"/>
    <s v="Tax"/>
    <x v="0"/>
    <s v="TIF Pass Through"/>
    <s v="N"/>
    <s v="Included"/>
    <n v="1955624.22"/>
    <n v="0"/>
    <n v="0"/>
    <n v="1955624.22"/>
    <m/>
    <m/>
    <m/>
    <s v="03-9831-FAC"/>
    <x v="76"/>
    <s v="03"/>
    <x v="23"/>
    <x v="48"/>
    <s v="970002"/>
    <n v="208100"/>
    <n v="1955624.22"/>
  </r>
  <r>
    <s v="RDV Net to TIF"/>
    <s v="Redevelopment Net to TIF"/>
    <n v="100"/>
    <s v="026945 RIVERSIDE COUNTY SCHOOL -Primary"/>
    <x v="106"/>
    <x v="0"/>
    <s v="Teeter"/>
    <x v="1"/>
    <s v="02-ELEM. SCHOOL"/>
    <s v="Tax"/>
    <x v="0"/>
    <s v="TIF Pass Through"/>
    <s v="N"/>
    <s v="Included"/>
    <n v="876116.26"/>
    <n v="0"/>
    <n v="0"/>
    <n v="876116.26"/>
    <m/>
    <m/>
    <m/>
    <s v="03-9831-PTR"/>
    <x v="76"/>
    <s v="03"/>
    <x v="23"/>
    <x v="48"/>
    <s v="970002"/>
    <n v="208100"/>
    <n v="876116.26"/>
  </r>
  <r>
    <s v="RDV Net to TIF"/>
    <s v="Redevelopment Net to TIF"/>
    <n v="100"/>
    <s v="026945 RIVERSIDE COUNTY SCHOOL -Primary"/>
    <x v="106"/>
    <x v="0"/>
    <s v="Teeter"/>
    <x v="1"/>
    <s v="02-ELEM. SCHOOL"/>
    <s v="Tax"/>
    <x v="1"/>
    <s v="TIF Pass Through"/>
    <s v="N"/>
    <s v="Included"/>
    <n v="23407.51"/>
    <n v="0"/>
    <n v="0"/>
    <n v="23407.51"/>
    <m/>
    <m/>
    <m/>
    <s v="03-9831-PTR"/>
    <x v="76"/>
    <s v="03"/>
    <x v="23"/>
    <x v="48"/>
    <s v="970002"/>
    <n v="208100"/>
    <n v="23407.51"/>
  </r>
  <r>
    <s v="RDV Net to TIF"/>
    <s v="Redevelopment Net to TIF"/>
    <n v="100"/>
    <s v="026945 RIVERSIDE COUNTY SCHOOL -Primary"/>
    <x v="106"/>
    <x v="0"/>
    <s v="Teeter"/>
    <x v="1"/>
    <s v="02-ELEM. SCHOOL"/>
    <s v="Tax"/>
    <x v="2"/>
    <s v="TIF Pass Through"/>
    <s v="N"/>
    <s v="Included"/>
    <n v="5282179.0599999996"/>
    <n v="0"/>
    <n v="0"/>
    <n v="5282179.0599999996"/>
    <m/>
    <m/>
    <m/>
    <s v="03-9831-PTR"/>
    <x v="76"/>
    <s v="03"/>
    <x v="23"/>
    <x v="48"/>
    <s v="970002"/>
    <n v="208100"/>
    <n v="5282179.0599999996"/>
  </r>
  <r>
    <s v="RDV Net to TIF"/>
    <s v="Redevelopment Net to TIF"/>
    <n v="100"/>
    <s v="026945 RIVERSIDE COUNTY SCHOOL -Primary"/>
    <x v="107"/>
    <x v="0"/>
    <s v="Teeter"/>
    <x v="1"/>
    <s v="02-ELEM. SCHOOL"/>
    <s v="Tax"/>
    <x v="0"/>
    <s v="TIF Pass Through"/>
    <s v="N"/>
    <s v="Included"/>
    <n v="1287295.0900000001"/>
    <n v="0"/>
    <n v="0"/>
    <n v="1287295.0900000001"/>
    <m/>
    <m/>
    <m/>
    <s v="03-9832-FAC"/>
    <x v="77"/>
    <s v="03"/>
    <x v="23"/>
    <x v="48"/>
    <s v="970002"/>
    <n v="208100"/>
    <n v="1287295.0900000001"/>
  </r>
  <r>
    <s v="RDV Net to TIF"/>
    <s v="Redevelopment Net to TIF"/>
    <n v="100"/>
    <s v="026945 RIVERSIDE COUNTY SCHOOL -Primary"/>
    <x v="108"/>
    <x v="0"/>
    <s v="Teeter"/>
    <x v="1"/>
    <s v="02-ELEM. SCHOOL"/>
    <s v="Tax"/>
    <x v="0"/>
    <s v="TIF Pass Through"/>
    <s v="N"/>
    <s v="Included"/>
    <n v="584343.38"/>
    <n v="0"/>
    <n v="0"/>
    <n v="584343.38"/>
    <m/>
    <m/>
    <m/>
    <s v="03-9832-PTR"/>
    <x v="77"/>
    <s v="03"/>
    <x v="23"/>
    <x v="48"/>
    <s v="970002"/>
    <n v="208100"/>
    <n v="584343.38"/>
  </r>
  <r>
    <s v="RDV Net to TIF"/>
    <s v="Redevelopment Net to TIF"/>
    <n v="100"/>
    <s v="026945 RIVERSIDE COUNTY SCHOOL -Primary"/>
    <x v="108"/>
    <x v="0"/>
    <s v="Teeter"/>
    <x v="1"/>
    <s v="02-ELEM. SCHOOL"/>
    <s v="Tax"/>
    <x v="1"/>
    <s v="TIF Pass Through"/>
    <s v="N"/>
    <s v="Included"/>
    <n v="15600.15"/>
    <n v="0"/>
    <n v="0"/>
    <n v="15600.15"/>
    <m/>
    <m/>
    <m/>
    <s v="03-9832-PTR"/>
    <x v="77"/>
    <s v="03"/>
    <x v="23"/>
    <x v="48"/>
    <s v="970002"/>
    <n v="208100"/>
    <n v="15600.15"/>
  </r>
  <r>
    <s v="RDV Net to TIF"/>
    <s v="Redevelopment Net to TIF"/>
    <n v="100"/>
    <s v="026945 RIVERSIDE COUNTY SCHOOL -Primary"/>
    <x v="108"/>
    <x v="0"/>
    <s v="Teeter"/>
    <x v="1"/>
    <s v="02-ELEM. SCHOOL"/>
    <s v="Tax"/>
    <x v="2"/>
    <s v="TIF Pass Through"/>
    <s v="N"/>
    <s v="Included"/>
    <n v="3519717.44"/>
    <n v="0"/>
    <n v="0"/>
    <n v="3519717.44"/>
    <m/>
    <m/>
    <m/>
    <s v="03-9832-PTR"/>
    <x v="77"/>
    <s v="03"/>
    <x v="23"/>
    <x v="48"/>
    <s v="970002"/>
    <n v="208100"/>
    <n v="3519717.44"/>
  </r>
  <r>
    <s v="RDV Net to TIF"/>
    <s v="Redevelopment Net to TIF"/>
    <n v="100"/>
    <s v="026945 RIVERSIDE COUNTY SCHOOL -Primary"/>
    <x v="109"/>
    <x v="0"/>
    <s v="Teeter"/>
    <x v="1"/>
    <s v="COE-County Office of Education"/>
    <s v="Tax"/>
    <x v="0"/>
    <s v="TIF Pass Through"/>
    <s v="N"/>
    <s v="Included"/>
    <n v="9137942.6099999994"/>
    <n v="0"/>
    <n v="0"/>
    <n v="9137942.6099999994"/>
    <m/>
    <m/>
    <m/>
    <s v="03-9896-FAC"/>
    <x v="78"/>
    <s v="03"/>
    <x v="23"/>
    <x v="48"/>
    <s v="970002"/>
    <n v="208100"/>
    <n v="9137942.6099999994"/>
  </r>
  <r>
    <s v="RDV Net to TIF"/>
    <s v="Redevelopment Net to TIF"/>
    <n v="100"/>
    <s v="026945 RIVERSIDE COUNTY SCHOOL -Primary"/>
    <x v="110"/>
    <x v="0"/>
    <s v="Teeter"/>
    <x v="1"/>
    <s v="COE-County Office of Education"/>
    <s v="Tax"/>
    <x v="0"/>
    <s v="TIF Pass Through"/>
    <s v="N"/>
    <s v="Included"/>
    <n v="901015.95"/>
    <n v="0"/>
    <n v="0"/>
    <n v="901015.95"/>
    <m/>
    <m/>
    <m/>
    <s v="03-9896-PTR"/>
    <x v="78"/>
    <s v="03"/>
    <x v="23"/>
    <x v="48"/>
    <s v="970002"/>
    <n v="208100"/>
    <n v="901015.95"/>
  </r>
  <r>
    <s v="RDV Net to TIF"/>
    <s v="Redevelopment Net to TIF"/>
    <n v="100"/>
    <s v="026945 RIVERSIDE COUNTY SCHOOL -Primary"/>
    <x v="110"/>
    <x v="0"/>
    <s v="Teeter"/>
    <x v="1"/>
    <s v="COE-County Office of Education"/>
    <s v="Tax"/>
    <x v="1"/>
    <s v="TIF Pass Through"/>
    <s v="N"/>
    <s v="Included"/>
    <n v="95393.23"/>
    <n v="0"/>
    <n v="0"/>
    <n v="95393.23"/>
    <m/>
    <m/>
    <m/>
    <s v="03-9896-PTR"/>
    <x v="78"/>
    <s v="03"/>
    <x v="23"/>
    <x v="48"/>
    <s v="970002"/>
    <n v="208100"/>
    <n v="95393.23"/>
  </r>
  <r>
    <s v="RDV Net to TIF"/>
    <s v="Redevelopment Net to TIF"/>
    <n v="100"/>
    <s v="026945 RIVERSIDE COUNTY SCHOOL -Primary"/>
    <x v="110"/>
    <x v="0"/>
    <s v="Teeter"/>
    <x v="1"/>
    <s v="COE-County Office of Education"/>
    <s v="Tax"/>
    <x v="2"/>
    <s v="TIF Pass Through"/>
    <s v="N"/>
    <s v="Included"/>
    <n v="17429415.170000002"/>
    <n v="0"/>
    <n v="0"/>
    <n v="17429415.170000002"/>
    <m/>
    <m/>
    <m/>
    <s v="03-9896-PTR"/>
    <x v="78"/>
    <s v="03"/>
    <x v="23"/>
    <x v="48"/>
    <s v="970002"/>
    <n v="208100"/>
    <n v="17429415.170000002"/>
  </r>
  <r>
    <s v="RDV Net to TIF"/>
    <s v="Redevelopment Net to TIF"/>
    <n v="100"/>
    <s v="026953 RDV SUCCESSOR AGENCY-BANNING -Primary"/>
    <x v="111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056-RDSA"/>
    <x v="79"/>
    <s v="02"/>
    <x v="24"/>
    <x v="49"/>
    <s v="1300100000"/>
    <e v="#N/A"/>
    <n v="125000"/>
  </r>
  <r>
    <s v="RDV Net to TIF"/>
    <s v="Redevelopment Net to TIF"/>
    <n v="100"/>
    <s v="026953 RDV SUCCESSOR AGENCY-BANNING -Primary"/>
    <x v="111"/>
    <x v="1"/>
    <s v="Non-Teeter"/>
    <x v="3"/>
    <s v="CO-County"/>
    <s v="Tax"/>
    <x v="5"/>
    <s v="TIF Pass Through Fee"/>
    <s v="N"/>
    <s v="Included"/>
    <n v="1817806"/>
    <n v="0"/>
    <n v="0"/>
    <n v="1817806"/>
    <m/>
    <m/>
    <m/>
    <s v="02-2056-RDSA"/>
    <x v="79"/>
    <s v="02"/>
    <x v="24"/>
    <x v="49"/>
    <s v="1300100000"/>
    <e v="#N/A"/>
    <n v="1817806"/>
  </r>
  <r>
    <s v="RDV Net to TIF"/>
    <s v="Redevelopment Net to TIF"/>
    <n v="100"/>
    <s v="026971 CITY OF TEMECULA -Primary"/>
    <x v="112"/>
    <x v="1"/>
    <s v="Teeter"/>
    <x v="3"/>
    <s v="01-CITY"/>
    <s v="Tax"/>
    <x v="0"/>
    <s v="TIF Pass Through"/>
    <s v="N"/>
    <s v="Included"/>
    <n v="43733.08"/>
    <n v="0"/>
    <n v="0"/>
    <n v="43733.08"/>
    <m/>
    <m/>
    <m/>
    <s v="02-2900-GP"/>
    <x v="80"/>
    <s v="02"/>
    <x v="25"/>
    <x v="49"/>
    <s v="1300100000"/>
    <n v="208100"/>
    <n v="43733.08"/>
  </r>
  <r>
    <s v="RDV Net to TIF"/>
    <s v="Redevelopment Net to TIF"/>
    <n v="100"/>
    <s v="026971 CITY OF TEMECULA -Primary"/>
    <x v="112"/>
    <x v="1"/>
    <s v="Teeter"/>
    <x v="3"/>
    <s v="01-CITY"/>
    <s v="Tax"/>
    <x v="1"/>
    <s v="TIF Pass Through"/>
    <s v="N"/>
    <s v="Included"/>
    <n v="1821.08"/>
    <n v="0"/>
    <n v="0"/>
    <n v="1821.08"/>
    <m/>
    <m/>
    <m/>
    <s v="02-2900-GP"/>
    <x v="80"/>
    <s v="02"/>
    <x v="25"/>
    <x v="49"/>
    <s v="1300100000"/>
    <n v="208100"/>
    <n v="1821.08"/>
  </r>
  <r>
    <s v="RDV Net to TIF"/>
    <s v="Redevelopment Net to TIF"/>
    <n v="100"/>
    <s v="026971 CITY OF TEMECULA -Primary"/>
    <x v="112"/>
    <x v="1"/>
    <s v="Teeter"/>
    <x v="3"/>
    <s v="01-CITY"/>
    <s v="Tax"/>
    <x v="2"/>
    <s v="TIF Pass Through"/>
    <s v="N"/>
    <s v="Included"/>
    <n v="138474.74"/>
    <n v="0"/>
    <n v="0"/>
    <n v="138474.74"/>
    <m/>
    <m/>
    <m/>
    <s v="02-2900-GP"/>
    <x v="80"/>
    <s v="02"/>
    <x v="25"/>
    <x v="49"/>
    <s v="1300100000"/>
    <n v="208100"/>
    <n v="138474.74"/>
  </r>
  <r>
    <s v="RDV Net to TIF"/>
    <s v="Redevelopment Net to TIF"/>
    <n v="100"/>
    <s v="026971 CITY OF TEMECULA -Primary"/>
    <x v="113"/>
    <x v="1"/>
    <s v="Teeter"/>
    <x v="0"/>
    <s v="64-COMM. SERVICE"/>
    <s v="Tax"/>
    <x v="0"/>
    <s v="TIF Pass Through"/>
    <s v="N"/>
    <s v="Included"/>
    <n v="599.94000000000005"/>
    <n v="0"/>
    <n v="0"/>
    <n v="599.94000000000005"/>
    <m/>
    <m/>
    <m/>
    <s v="04-4302-GP"/>
    <x v="81"/>
    <s v="04"/>
    <x v="25"/>
    <x v="49"/>
    <s v="1300100000"/>
    <n v="208100"/>
    <n v="599.94000000000005"/>
  </r>
  <r>
    <s v="RDV Net to TIF"/>
    <s v="Redevelopment Net to TIF"/>
    <n v="100"/>
    <s v="026971 CITY OF TEMECULA -Primary"/>
    <x v="113"/>
    <x v="1"/>
    <s v="Teeter"/>
    <x v="0"/>
    <s v="64-COMM. SERVICE"/>
    <s v="Tax"/>
    <x v="1"/>
    <s v="TIF Pass Through"/>
    <s v="N"/>
    <s v="Included"/>
    <n v="24.98"/>
    <n v="0"/>
    <n v="0"/>
    <n v="24.98"/>
    <m/>
    <m/>
    <m/>
    <s v="04-4302-GP"/>
    <x v="81"/>
    <s v="04"/>
    <x v="25"/>
    <x v="49"/>
    <s v="1300100000"/>
    <n v="208100"/>
    <n v="24.98"/>
  </r>
  <r>
    <s v="RDV Net to TIF"/>
    <s v="Redevelopment Net to TIF"/>
    <n v="100"/>
    <s v="026971 CITY OF TEMECULA -Primary"/>
    <x v="113"/>
    <x v="1"/>
    <s v="Teeter"/>
    <x v="0"/>
    <s v="64-COMM. SERVICE"/>
    <s v="Tax"/>
    <x v="2"/>
    <s v="TIF Pass Through"/>
    <s v="N"/>
    <s v="Included"/>
    <n v="1899.63"/>
    <n v="0"/>
    <n v="0"/>
    <n v="1899.63"/>
    <m/>
    <m/>
    <m/>
    <s v="04-4302-GP"/>
    <x v="81"/>
    <s v="04"/>
    <x v="25"/>
    <x v="49"/>
    <s v="1300100000"/>
    <n v="208100"/>
    <n v="1899.63"/>
  </r>
  <r>
    <s v="RDV Net to TIF"/>
    <s v="Redevelopment Net to TIF"/>
    <n v="100"/>
    <s v="026972 RDV SUCCESSOR AGENCY-BLYTHE -Primary"/>
    <x v="114"/>
    <x v="2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150-RDSA"/>
    <x v="82"/>
    <s v="02"/>
    <x v="26"/>
    <x v="50"/>
    <s v="1300100000"/>
    <n v="208100"/>
    <n v="125000"/>
  </r>
  <r>
    <s v="RDV Net to TIF"/>
    <s v="Redevelopment Net to TIF"/>
    <n v="100"/>
    <s v="026972 RDV SUCCESSOR AGENCY-BLYTHE -Primary"/>
    <x v="114"/>
    <x v="2"/>
    <s v="Non-Teeter"/>
    <x v="3"/>
    <s v="CO-County"/>
    <s v="Tax"/>
    <x v="5"/>
    <s v="TIF Pass Through Fee"/>
    <s v="N"/>
    <s v="Included"/>
    <n v="937182"/>
    <n v="0"/>
    <n v="0"/>
    <n v="937182"/>
    <m/>
    <m/>
    <m/>
    <s v="02-2150-RDSA"/>
    <x v="82"/>
    <s v="02"/>
    <x v="26"/>
    <x v="50"/>
    <s v="1300100000"/>
    <n v="208100"/>
    <n v="937182"/>
  </r>
  <r>
    <s v="RDV Net to TIF"/>
    <s v="Redevelopment Net to TIF"/>
    <n v="100"/>
    <s v="026974 RDV SUCCESSOR AGENCY-CALIMESA -Primary"/>
    <x v="115"/>
    <x v="2"/>
    <s v="Non-Teeter"/>
    <x v="3"/>
    <s v="CO-County"/>
    <s v="Tax"/>
    <x v="4"/>
    <s v="TIF Pass Through Fee"/>
    <s v="N"/>
    <s v="Included"/>
    <n v="6000"/>
    <n v="0"/>
    <n v="0"/>
    <n v="6000"/>
    <m/>
    <m/>
    <m/>
    <s v="02-2171-RDSA"/>
    <x v="83"/>
    <s v="02"/>
    <x v="27"/>
    <x v="50"/>
    <s v="1300100000"/>
    <n v="208100"/>
    <n v="6000"/>
  </r>
  <r>
    <s v="RDV Net to TIF"/>
    <s v="Redevelopment Net to TIF"/>
    <n v="100"/>
    <s v="026976 CITY OF CATHEDRAL -Primary"/>
    <x v="116"/>
    <x v="1"/>
    <s v="Teeter"/>
    <x v="3"/>
    <s v="21-FIRE PROTECTION"/>
    <s v="Tax"/>
    <x v="0"/>
    <s v="TIF Pass Through"/>
    <s v="N"/>
    <s v="Included"/>
    <n v="255986.28"/>
    <n v="0"/>
    <n v="0"/>
    <n v="255986.28"/>
    <m/>
    <m/>
    <m/>
    <s v="02-2224-GP"/>
    <x v="84"/>
    <s v="02"/>
    <x v="28"/>
    <x v="49"/>
    <s v="1300100000"/>
    <n v="208100"/>
    <n v="255986.28"/>
  </r>
  <r>
    <s v="RDV Net to TIF"/>
    <s v="Redevelopment Net to TIF"/>
    <n v="100"/>
    <s v="026976 CITY OF CATHEDRAL -Primary"/>
    <x v="116"/>
    <x v="1"/>
    <s v="Teeter"/>
    <x v="3"/>
    <s v="21-FIRE PROTECTION"/>
    <s v="Tax"/>
    <x v="1"/>
    <s v="TIF Pass Through"/>
    <s v="N"/>
    <s v="Included"/>
    <n v="4277.37"/>
    <n v="0"/>
    <n v="0"/>
    <n v="4277.37"/>
    <m/>
    <m/>
    <m/>
    <s v="02-2224-GP"/>
    <x v="84"/>
    <s v="02"/>
    <x v="28"/>
    <x v="49"/>
    <s v="1300100000"/>
    <n v="208100"/>
    <n v="4277.37"/>
  </r>
  <r>
    <s v="RDV Net to TIF"/>
    <s v="Redevelopment Net to TIF"/>
    <n v="100"/>
    <s v="026976 CITY OF CATHEDRAL -Primary"/>
    <x v="116"/>
    <x v="1"/>
    <s v="Teeter"/>
    <x v="3"/>
    <s v="21-FIRE PROTECTION"/>
    <s v="Tax"/>
    <x v="2"/>
    <s v="TIF Pass Through"/>
    <s v="N"/>
    <s v="Included"/>
    <n v="350051.79"/>
    <n v="0"/>
    <n v="0"/>
    <n v="350051.79"/>
    <m/>
    <m/>
    <m/>
    <s v="02-2224-GP"/>
    <x v="84"/>
    <s v="02"/>
    <x v="28"/>
    <x v="49"/>
    <s v="1300100000"/>
    <n v="208100"/>
    <n v="350051.79"/>
  </r>
  <r>
    <s v="RDV Net to TIF"/>
    <s v="Redevelopment Net to TIF"/>
    <n v="100"/>
    <s v="026976 CITY OF CATHEDRAL -Primary"/>
    <x v="117"/>
    <x v="1"/>
    <s v="Teeter"/>
    <x v="3"/>
    <s v="01-CITY"/>
    <s v="Tax"/>
    <x v="0"/>
    <s v="TIF Pass Through"/>
    <s v="N"/>
    <s v="Included"/>
    <n v="309843.43"/>
    <n v="0"/>
    <n v="0"/>
    <n v="309843.43"/>
    <m/>
    <m/>
    <m/>
    <s v="02-2225-GP"/>
    <x v="85"/>
    <s v="02"/>
    <x v="28"/>
    <x v="49"/>
    <s v="1300100000"/>
    <n v="208100"/>
    <n v="309843.43"/>
  </r>
  <r>
    <s v="RDV Net to TIF"/>
    <s v="Redevelopment Net to TIF"/>
    <n v="100"/>
    <s v="026976 CITY OF CATHEDRAL -Primary"/>
    <x v="117"/>
    <x v="1"/>
    <s v="Teeter"/>
    <x v="3"/>
    <s v="01-CITY"/>
    <s v="Tax"/>
    <x v="1"/>
    <s v="TIF Pass Through"/>
    <s v="N"/>
    <s v="Included"/>
    <n v="5175.43"/>
    <n v="0"/>
    <n v="0"/>
    <n v="5175.43"/>
    <m/>
    <m/>
    <m/>
    <s v="02-2225-GP"/>
    <x v="85"/>
    <s v="02"/>
    <x v="28"/>
    <x v="49"/>
    <s v="1300100000"/>
    <n v="208100"/>
    <n v="5175.43"/>
  </r>
  <r>
    <s v="RDV Net to TIF"/>
    <s v="Redevelopment Net to TIF"/>
    <n v="100"/>
    <s v="026976 CITY OF CATHEDRAL -Primary"/>
    <x v="117"/>
    <x v="1"/>
    <s v="Teeter"/>
    <x v="3"/>
    <s v="01-CITY"/>
    <s v="Tax"/>
    <x v="2"/>
    <s v="TIF Pass Through"/>
    <s v="N"/>
    <s v="Included"/>
    <n v="423589.34"/>
    <n v="0"/>
    <n v="0"/>
    <n v="423589.34"/>
    <m/>
    <m/>
    <m/>
    <s v="02-2225-GP"/>
    <x v="85"/>
    <s v="02"/>
    <x v="28"/>
    <x v="49"/>
    <s v="1300100000"/>
    <n v="208100"/>
    <n v="423589.34"/>
  </r>
  <r>
    <s v="RDV Net to TIF"/>
    <s v="Redevelopment Net to TIF"/>
    <n v="100"/>
    <s v="026976 CITY OF CATHEDRAL -Primary"/>
    <x v="118"/>
    <x v="1"/>
    <s v="Teeter"/>
    <x v="3"/>
    <s v="64-COMM. SERVICE"/>
    <s v="Tax"/>
    <x v="0"/>
    <s v="TIF Pass Through"/>
    <s v="N"/>
    <s v="Included"/>
    <n v="35672.04"/>
    <n v="0"/>
    <n v="0"/>
    <n v="35672.04"/>
    <m/>
    <m/>
    <m/>
    <s v="04-4110-GP"/>
    <x v="86"/>
    <s v="04"/>
    <x v="28"/>
    <x v="49"/>
    <s v="1300100000"/>
    <n v="208100"/>
    <n v="35672.04"/>
  </r>
  <r>
    <s v="RDV Net to TIF"/>
    <s v="Redevelopment Net to TIF"/>
    <n v="100"/>
    <s v="026976 CITY OF CATHEDRAL -Primary"/>
    <x v="118"/>
    <x v="1"/>
    <s v="Teeter"/>
    <x v="3"/>
    <s v="64-COMM. SERVICE"/>
    <s v="Tax"/>
    <x v="1"/>
    <s v="TIF Pass Through"/>
    <s v="N"/>
    <s v="Included"/>
    <n v="602.02"/>
    <n v="0"/>
    <n v="0"/>
    <n v="602.02"/>
    <m/>
    <m/>
    <m/>
    <s v="04-4110-GP"/>
    <x v="86"/>
    <s v="04"/>
    <x v="28"/>
    <x v="49"/>
    <s v="1300100000"/>
    <n v="208100"/>
    <n v="602.02"/>
  </r>
  <r>
    <s v="RDV Net to TIF"/>
    <s v="Redevelopment Net to TIF"/>
    <n v="100"/>
    <s v="026976 CITY OF CATHEDRAL -Primary"/>
    <x v="118"/>
    <x v="1"/>
    <s v="Teeter"/>
    <x v="3"/>
    <s v="64-COMM. SERVICE"/>
    <s v="Tax"/>
    <x v="2"/>
    <s v="TIF Pass Through"/>
    <s v="N"/>
    <s v="Included"/>
    <n v="48515.38"/>
    <n v="0"/>
    <n v="0"/>
    <n v="48515.38"/>
    <m/>
    <m/>
    <m/>
    <s v="04-4110-GP"/>
    <x v="86"/>
    <s v="04"/>
    <x v="28"/>
    <x v="49"/>
    <s v="1300100000"/>
    <n v="208100"/>
    <n v="48515.38"/>
  </r>
  <r>
    <s v="RDV Net to TIF"/>
    <s v="Redevelopment Net to TIF"/>
    <n v="100"/>
    <s v="026976 CITY OF CATHEDRAL -Primary"/>
    <x v="119"/>
    <x v="1"/>
    <s v="Teeter"/>
    <x v="3"/>
    <s v="64-COMM. SERVICE"/>
    <s v="Tax"/>
    <x v="0"/>
    <s v="TIF Pass Through"/>
    <s v="N"/>
    <s v="Included"/>
    <n v="2494.34"/>
    <n v="0"/>
    <n v="0"/>
    <n v="2494.34"/>
    <m/>
    <m/>
    <m/>
    <s v="04-4111-GP"/>
    <x v="87"/>
    <s v="04"/>
    <x v="28"/>
    <x v="49"/>
    <s v="1300100000"/>
    <n v="208100"/>
    <n v="2494.34"/>
  </r>
  <r>
    <s v="RDV Net to TIF"/>
    <s v="Redevelopment Net to TIF"/>
    <n v="100"/>
    <s v="026976 CITY OF CATHEDRAL -Primary"/>
    <x v="119"/>
    <x v="1"/>
    <s v="Teeter"/>
    <x v="3"/>
    <s v="64-COMM. SERVICE"/>
    <s v="Tax"/>
    <x v="1"/>
    <s v="TIF Pass Through"/>
    <s v="N"/>
    <s v="Included"/>
    <n v="42.6"/>
    <n v="0"/>
    <n v="0"/>
    <n v="42.6"/>
    <m/>
    <m/>
    <m/>
    <s v="04-4111-GP"/>
    <x v="87"/>
    <s v="04"/>
    <x v="28"/>
    <x v="49"/>
    <s v="1300100000"/>
    <n v="208100"/>
    <n v="42.6"/>
  </r>
  <r>
    <s v="RDV Net to TIF"/>
    <s v="Redevelopment Net to TIF"/>
    <n v="100"/>
    <s v="026976 CITY OF CATHEDRAL -Primary"/>
    <x v="119"/>
    <x v="1"/>
    <s v="Teeter"/>
    <x v="3"/>
    <s v="64-COMM. SERVICE"/>
    <s v="Tax"/>
    <x v="2"/>
    <s v="TIF Pass Through"/>
    <s v="N"/>
    <s v="Included"/>
    <n v="3433.26"/>
    <n v="0"/>
    <n v="0"/>
    <n v="3433.26"/>
    <m/>
    <m/>
    <m/>
    <s v="04-4111-GP"/>
    <x v="87"/>
    <s v="04"/>
    <x v="28"/>
    <x v="49"/>
    <s v="1300100000"/>
    <n v="208100"/>
    <n v="3433.26"/>
  </r>
  <r>
    <s v="RDV Net to TIF"/>
    <s v="Redevelopment Net to TIF"/>
    <n v="100"/>
    <s v="026976 CITY OF CATHEDRAL -Primary"/>
    <x v="120"/>
    <x v="1"/>
    <s v="Teeter"/>
    <x v="3"/>
    <s v="64-COMM. SERVICE"/>
    <s v="Tax"/>
    <x v="0"/>
    <s v="TIF Pass Through"/>
    <s v="N"/>
    <s v="Included"/>
    <n v="571099.43999999994"/>
    <n v="0"/>
    <n v="0"/>
    <n v="571099.43999999994"/>
    <m/>
    <m/>
    <m/>
    <s v="04-4112-GP"/>
    <x v="88"/>
    <s v="04"/>
    <x v="28"/>
    <x v="49"/>
    <s v="1300100000"/>
    <n v="208100"/>
    <n v="571099.43999999994"/>
  </r>
  <r>
    <s v="RDV Net to TIF"/>
    <s v="Redevelopment Net to TIF"/>
    <n v="100"/>
    <s v="026976 CITY OF CATHEDRAL -Primary"/>
    <x v="120"/>
    <x v="1"/>
    <s v="Teeter"/>
    <x v="3"/>
    <s v="64-COMM. SERVICE"/>
    <s v="Tax"/>
    <x v="1"/>
    <s v="TIF Pass Through"/>
    <s v="N"/>
    <s v="Included"/>
    <n v="9090.8700000000008"/>
    <n v="0"/>
    <n v="0"/>
    <n v="9090.8700000000008"/>
    <m/>
    <m/>
    <m/>
    <s v="04-4112-GP"/>
    <x v="88"/>
    <s v="04"/>
    <x v="28"/>
    <x v="49"/>
    <s v="1300100000"/>
    <n v="208100"/>
    <n v="9090.8700000000008"/>
  </r>
  <r>
    <s v="RDV Net to TIF"/>
    <s v="Redevelopment Net to TIF"/>
    <n v="100"/>
    <s v="026976 CITY OF CATHEDRAL -Primary"/>
    <x v="120"/>
    <x v="1"/>
    <s v="Teeter"/>
    <x v="3"/>
    <s v="64-COMM. SERVICE"/>
    <s v="Tax"/>
    <x v="2"/>
    <s v="TIF Pass Through"/>
    <s v="N"/>
    <s v="Included"/>
    <n v="732612.63"/>
    <n v="0"/>
    <n v="0"/>
    <n v="732612.63"/>
    <m/>
    <m/>
    <m/>
    <s v="04-4112-GP"/>
    <x v="88"/>
    <s v="04"/>
    <x v="28"/>
    <x v="49"/>
    <s v="1300100000"/>
    <n v="208100"/>
    <n v="732612.63"/>
  </r>
  <r>
    <s v="RDV Net to TIF"/>
    <s v="Redevelopment Net to TIF"/>
    <n v="100"/>
    <s v="026984 CITY OF COACHELLA -Primary"/>
    <x v="121"/>
    <x v="1"/>
    <s v="Teeter"/>
    <x v="3"/>
    <s v="01-CITY"/>
    <s v="Tax"/>
    <x v="0"/>
    <s v="TIF Pass Through"/>
    <s v="N"/>
    <s v="Included"/>
    <n v="67773.88"/>
    <n v="0"/>
    <n v="0"/>
    <n v="67773.88"/>
    <m/>
    <m/>
    <m/>
    <s v="02-2252-GP"/>
    <x v="89"/>
    <s v="02"/>
    <x v="29"/>
    <x v="49"/>
    <s v="1300100000"/>
    <n v="208100"/>
    <n v="67773.88"/>
  </r>
  <r>
    <s v="RDV Net to TIF"/>
    <s v="Redevelopment Net to TIF"/>
    <n v="100"/>
    <s v="026984 CITY OF COACHELLA -Primary"/>
    <x v="121"/>
    <x v="1"/>
    <s v="Teeter"/>
    <x v="3"/>
    <s v="01-CITY"/>
    <s v="Tax"/>
    <x v="1"/>
    <s v="TIF Pass Through"/>
    <s v="N"/>
    <s v="Included"/>
    <n v="1171.17"/>
    <n v="0"/>
    <n v="0"/>
    <n v="1171.17"/>
    <m/>
    <m/>
    <m/>
    <s v="02-2252-GP"/>
    <x v="89"/>
    <s v="02"/>
    <x v="29"/>
    <x v="49"/>
    <s v="1300100000"/>
    <n v="208100"/>
    <n v="1171.17"/>
  </r>
  <r>
    <s v="RDV Net to TIF"/>
    <s v="Redevelopment Net to TIF"/>
    <n v="100"/>
    <s v="026984 CITY OF COACHELLA -Primary"/>
    <x v="121"/>
    <x v="1"/>
    <s v="Teeter"/>
    <x v="3"/>
    <s v="01-CITY"/>
    <s v="Tax"/>
    <x v="2"/>
    <s v="TIF Pass Through"/>
    <s v="N"/>
    <s v="Included"/>
    <n v="304589.68"/>
    <n v="0"/>
    <n v="0"/>
    <n v="304589.68"/>
    <m/>
    <m/>
    <m/>
    <s v="02-2252-GP"/>
    <x v="89"/>
    <s v="02"/>
    <x v="29"/>
    <x v="49"/>
    <s v="1300100000"/>
    <n v="208100"/>
    <n v="304589.68"/>
  </r>
  <r>
    <s v="RDV Net to TIF"/>
    <s v="Redevelopment Net to TIF"/>
    <n v="100"/>
    <s v="026984 CITY OF COACHELLA -Primary"/>
    <x v="122"/>
    <x v="1"/>
    <s v="Non-Teeter"/>
    <x v="3"/>
    <s v="CO-County"/>
    <s v="Tax"/>
    <x v="4"/>
    <s v="TIF Pass Through Fee"/>
    <s v="N"/>
    <s v="Included"/>
    <n v="6000"/>
    <n v="0"/>
    <n v="0"/>
    <n v="6000"/>
    <m/>
    <m/>
    <m/>
    <s v="02-2258-RDSA"/>
    <x v="90"/>
    <s v="02"/>
    <x v="29"/>
    <x v="49"/>
    <s v="1300100000"/>
    <e v="#N/A"/>
    <n v="6000"/>
  </r>
  <r>
    <s v="RDV Net to TIF"/>
    <s v="Redevelopment Net to TIF"/>
    <n v="100"/>
    <s v="026984 CITY OF COACHELLA -Primary"/>
    <x v="122"/>
    <x v="1"/>
    <s v="Non-Teeter"/>
    <x v="3"/>
    <s v="CO-County"/>
    <s v="Tax"/>
    <x v="5"/>
    <s v="TIF Pass Through Fee"/>
    <s v="N"/>
    <s v="Included"/>
    <n v="14130"/>
    <n v="0"/>
    <n v="0"/>
    <n v="14130"/>
    <m/>
    <m/>
    <m/>
    <s v="02-2258-RDSA"/>
    <x v="90"/>
    <s v="02"/>
    <x v="29"/>
    <x v="49"/>
    <s v="1300100000"/>
    <e v="#N/A"/>
    <n v="14130"/>
  </r>
  <r>
    <s v="RDV Net to TIF"/>
    <s v="Redevelopment Net to TIF"/>
    <n v="100"/>
    <s v="026984 CITY OF COACHELLA -Primary"/>
    <x v="123"/>
    <x v="1"/>
    <s v="Teeter"/>
    <x v="3"/>
    <s v="21-FIRE PROTECTION"/>
    <s v="Tax"/>
    <x v="0"/>
    <s v="TIF Pass Through"/>
    <s v="N"/>
    <s v="Included"/>
    <n v="91513.72"/>
    <n v="0"/>
    <n v="0"/>
    <n v="91513.72"/>
    <m/>
    <m/>
    <m/>
    <s v="04-4325-GP"/>
    <x v="91"/>
    <s v="04"/>
    <x v="29"/>
    <x v="49"/>
    <s v="1300100000"/>
    <n v="208100"/>
    <n v="91513.72"/>
  </r>
  <r>
    <s v="RDV Net to TIF"/>
    <s v="Redevelopment Net to TIF"/>
    <n v="100"/>
    <s v="026984 CITY OF COACHELLA -Primary"/>
    <x v="123"/>
    <x v="1"/>
    <s v="Teeter"/>
    <x v="3"/>
    <s v="21-FIRE PROTECTION"/>
    <s v="Tax"/>
    <x v="1"/>
    <s v="TIF Pass Through"/>
    <s v="N"/>
    <s v="Included"/>
    <n v="1572.07"/>
    <n v="0"/>
    <n v="0"/>
    <n v="1572.07"/>
    <m/>
    <m/>
    <m/>
    <s v="04-4325-GP"/>
    <x v="91"/>
    <s v="04"/>
    <x v="29"/>
    <x v="49"/>
    <s v="1300100000"/>
    <n v="208100"/>
    <n v="1572.07"/>
  </r>
  <r>
    <s v="RDV Net to TIF"/>
    <s v="Redevelopment Net to TIF"/>
    <n v="100"/>
    <s v="026984 CITY OF COACHELLA -Primary"/>
    <x v="123"/>
    <x v="1"/>
    <s v="Teeter"/>
    <x v="3"/>
    <s v="21-FIRE PROTECTION"/>
    <s v="Tax"/>
    <x v="2"/>
    <s v="TIF Pass Through"/>
    <s v="N"/>
    <s v="Included"/>
    <n v="408852.77"/>
    <n v="0"/>
    <n v="0"/>
    <n v="408852.77"/>
    <m/>
    <m/>
    <m/>
    <s v="04-4325-GP"/>
    <x v="91"/>
    <s v="04"/>
    <x v="29"/>
    <x v="49"/>
    <s v="1300100000"/>
    <n v="208100"/>
    <n v="408852.77"/>
  </r>
  <r>
    <s v="RDV Net to TIF"/>
    <s v="Redevelopment Net to TIF"/>
    <n v="100"/>
    <s v="026984 CITY OF COACHELLA -Primary"/>
    <x v="124"/>
    <x v="1"/>
    <s v="Teeter"/>
    <x v="3"/>
    <s v="60-SANITARY"/>
    <s v="Tax"/>
    <x v="0"/>
    <s v="TIF Pass Through"/>
    <s v="N"/>
    <s v="Included"/>
    <n v="25344.19"/>
    <n v="0"/>
    <n v="0"/>
    <n v="25344.19"/>
    <m/>
    <m/>
    <m/>
    <s v="04-4661-GP"/>
    <x v="92"/>
    <s v="04"/>
    <x v="29"/>
    <x v="49"/>
    <s v="1300100000"/>
    <n v="208100"/>
    <n v="25344.19"/>
  </r>
  <r>
    <s v="RDV Net to TIF"/>
    <s v="Redevelopment Net to TIF"/>
    <n v="100"/>
    <s v="026984 CITY OF COACHELLA -Primary"/>
    <x v="124"/>
    <x v="1"/>
    <s v="Teeter"/>
    <x v="3"/>
    <s v="60-SANITARY"/>
    <s v="Tax"/>
    <x v="1"/>
    <s v="TIF Pass Through"/>
    <s v="N"/>
    <s v="Included"/>
    <n v="420.71"/>
    <n v="0"/>
    <n v="0"/>
    <n v="420.71"/>
    <m/>
    <m/>
    <m/>
    <s v="04-4661-GP"/>
    <x v="92"/>
    <s v="04"/>
    <x v="29"/>
    <x v="49"/>
    <s v="1300100000"/>
    <n v="208100"/>
    <n v="420.71"/>
  </r>
  <r>
    <s v="RDV Net to TIF"/>
    <s v="Redevelopment Net to TIF"/>
    <n v="100"/>
    <s v="026984 CITY OF COACHELLA -Primary"/>
    <x v="124"/>
    <x v="1"/>
    <s v="Teeter"/>
    <x v="3"/>
    <s v="60-SANITARY"/>
    <s v="Tax"/>
    <x v="2"/>
    <s v="TIF Pass Through"/>
    <s v="N"/>
    <s v="Included"/>
    <n v="109415.75"/>
    <n v="0"/>
    <n v="0"/>
    <n v="109415.75"/>
    <m/>
    <m/>
    <m/>
    <s v="04-4661-GP"/>
    <x v="92"/>
    <s v="04"/>
    <x v="29"/>
    <x v="49"/>
    <s v="1300100000"/>
    <n v="208100"/>
    <n v="109415.75"/>
  </r>
  <r>
    <s v="RDV Net to TIF"/>
    <s v="Redevelopment Net to TIF"/>
    <n v="100"/>
    <s v="026988 CITY OF CORONA -Primary"/>
    <x v="125"/>
    <x v="1"/>
    <s v="Non-Teeter"/>
    <x v="3"/>
    <s v="01-CITY"/>
    <s v="Tax"/>
    <x v="0"/>
    <s v="TIF Pass Through"/>
    <s v="N"/>
    <s v="Included"/>
    <n v="1244034.01"/>
    <n v="0"/>
    <n v="0"/>
    <n v="1244034.01"/>
    <m/>
    <m/>
    <m/>
    <s v="02-2301-GP"/>
    <x v="93"/>
    <s v="02"/>
    <x v="30"/>
    <x v="49"/>
    <s v="1300100000"/>
    <n v="208100"/>
    <n v="1244034.01"/>
  </r>
  <r>
    <s v="RDV Net to TIF"/>
    <s v="Redevelopment Net to TIF"/>
    <n v="100"/>
    <s v="026988 CITY OF CORONA -Primary"/>
    <x v="125"/>
    <x v="1"/>
    <s v="Non-Teeter"/>
    <x v="3"/>
    <s v="01-CITY"/>
    <s v="Tax"/>
    <x v="1"/>
    <s v="TIF Pass Through"/>
    <s v="N"/>
    <s v="Included"/>
    <n v="11687.86"/>
    <n v="0"/>
    <n v="0"/>
    <n v="11687.86"/>
    <m/>
    <m/>
    <m/>
    <s v="02-2301-GP"/>
    <x v="93"/>
    <s v="02"/>
    <x v="30"/>
    <x v="49"/>
    <s v="1300100000"/>
    <n v="208100"/>
    <n v="11687.86"/>
  </r>
  <r>
    <s v="RDV Net to TIF"/>
    <s v="Redevelopment Net to TIF"/>
    <n v="100"/>
    <s v="026988 CITY OF CORONA -Primary"/>
    <x v="125"/>
    <x v="1"/>
    <s v="Non-Teeter"/>
    <x v="3"/>
    <s v="01-CITY"/>
    <s v="Tax"/>
    <x v="2"/>
    <s v="TIF Pass Through"/>
    <s v="N"/>
    <s v="Included"/>
    <n v="2347086.42"/>
    <n v="0"/>
    <n v="0"/>
    <n v="2347086.42"/>
    <m/>
    <m/>
    <m/>
    <s v="02-2301-GP"/>
    <x v="93"/>
    <s v="02"/>
    <x v="30"/>
    <x v="49"/>
    <s v="1300100000"/>
    <n v="208100"/>
    <n v="2347086.42"/>
  </r>
  <r>
    <s v="RDV Net to TIF"/>
    <s v="Redevelopment Net to TIF"/>
    <n v="100"/>
    <s v="026989 RDV SUCCESSOR AGENCY-CORONA -Primary"/>
    <x v="126"/>
    <x v="1"/>
    <s v="Non-Teeter"/>
    <x v="3"/>
    <s v="CO-County"/>
    <s v="Tax"/>
    <x v="4"/>
    <s v="TIF Pass Through Fee"/>
    <s v="N"/>
    <s v="Included"/>
    <n v="75000"/>
    <n v="0"/>
    <n v="0"/>
    <n v="75000"/>
    <m/>
    <m/>
    <m/>
    <s v="02-3301-RDSA"/>
    <x v="94"/>
    <s v="02"/>
    <x v="31"/>
    <x v="49"/>
    <s v="1300100000"/>
    <e v="#N/A"/>
    <n v="75000"/>
  </r>
  <r>
    <s v="RDV Net to TIF"/>
    <s v="Redevelopment Net to TIF"/>
    <n v="100"/>
    <s v="026989 RDV SUCCESSOR AGENCY-CORONA -Primary"/>
    <x v="126"/>
    <x v="1"/>
    <s v="Non-Teeter"/>
    <x v="3"/>
    <s v="CO-County"/>
    <s v="Tax"/>
    <x v="5"/>
    <s v="TIF Pass Through Fee"/>
    <s v="N"/>
    <s v="Included"/>
    <n v="4741564"/>
    <n v="0"/>
    <n v="0"/>
    <n v="4741564"/>
    <m/>
    <m/>
    <m/>
    <s v="02-3301-RDSA"/>
    <x v="94"/>
    <s v="02"/>
    <x v="31"/>
    <x v="49"/>
    <s v="1300100000"/>
    <e v="#N/A"/>
    <n v="4741564"/>
  </r>
  <r>
    <s v="RDV Net to TIF"/>
    <s v="Redevelopment Net to TIF"/>
    <n v="100"/>
    <s v="026995 CITY OF DESERT HOT SPRINGS -Primary"/>
    <x v="127"/>
    <x v="1"/>
    <s v="Teeter"/>
    <x v="3"/>
    <s v="01-CITY"/>
    <s v="Tax"/>
    <x v="0"/>
    <s v="TIF Pass Through"/>
    <s v="N"/>
    <s v="Included"/>
    <n v="189444.33"/>
    <n v="0"/>
    <n v="0"/>
    <n v="189444.33"/>
    <m/>
    <m/>
    <m/>
    <s v="02-2321-GP"/>
    <x v="95"/>
    <s v="02"/>
    <x v="32"/>
    <x v="49"/>
    <s v="1300100000"/>
    <n v="208100"/>
    <n v="189444.33"/>
  </r>
  <r>
    <s v="RDV Net to TIF"/>
    <s v="Redevelopment Net to TIF"/>
    <n v="100"/>
    <s v="026995 CITY OF DESERT HOT SPRINGS -Primary"/>
    <x v="127"/>
    <x v="1"/>
    <s v="Teeter"/>
    <x v="3"/>
    <s v="01-CITY"/>
    <s v="Tax"/>
    <x v="1"/>
    <s v="TIF Pass Through"/>
    <s v="N"/>
    <s v="Included"/>
    <n v="2588.02"/>
    <n v="0"/>
    <n v="0"/>
    <n v="2588.02"/>
    <m/>
    <m/>
    <m/>
    <s v="02-2321-GP"/>
    <x v="95"/>
    <s v="02"/>
    <x v="32"/>
    <x v="49"/>
    <s v="1300100000"/>
    <n v="208100"/>
    <n v="2588.02"/>
  </r>
  <r>
    <s v="RDV Net to TIF"/>
    <s v="Redevelopment Net to TIF"/>
    <n v="100"/>
    <s v="026995 CITY OF DESERT HOT SPRINGS -Primary"/>
    <x v="127"/>
    <x v="1"/>
    <s v="Teeter"/>
    <x v="3"/>
    <s v="01-CITY"/>
    <s v="Tax"/>
    <x v="2"/>
    <s v="TIF Pass Through"/>
    <s v="N"/>
    <s v="Included"/>
    <n v="561344.9"/>
    <n v="0"/>
    <n v="0"/>
    <n v="561344.9"/>
    <m/>
    <m/>
    <m/>
    <s v="02-2321-GP"/>
    <x v="95"/>
    <s v="02"/>
    <x v="32"/>
    <x v="49"/>
    <s v="1300100000"/>
    <n v="208100"/>
    <n v="561344.9"/>
  </r>
  <r>
    <s v="RDV Net to TIF"/>
    <s v="Redevelopment Net to TIF"/>
    <n v="100"/>
    <s v="026996 RDV SUCCESSOR AGENCY-DHS -Primary"/>
    <x v="128"/>
    <x v="2"/>
    <s v="Non-Teeter"/>
    <x v="3"/>
    <s v="CO-County"/>
    <s v="Tax"/>
    <x v="4"/>
    <s v="TIF Pass Through Fee"/>
    <s v="N"/>
    <s v="Included"/>
    <n v="22500"/>
    <n v="0"/>
    <n v="0"/>
    <n v="22500"/>
    <m/>
    <m/>
    <m/>
    <s v="02-2329-RDSA"/>
    <x v="96"/>
    <s v="02"/>
    <x v="33"/>
    <x v="50"/>
    <s v="1300100000"/>
    <n v="208100"/>
    <n v="22500"/>
  </r>
  <r>
    <s v="RDV Net to TIF"/>
    <s v="Redevelopment Net to TIF"/>
    <n v="100"/>
    <s v="026996 RDV SUCCESSOR AGENCY-DHS -Primary"/>
    <x v="128"/>
    <x v="2"/>
    <s v="Non-Teeter"/>
    <x v="3"/>
    <s v="CO-County"/>
    <s v="Tax"/>
    <x v="5"/>
    <s v="TIF Pass Through Fee"/>
    <s v="N"/>
    <s v="Included"/>
    <n v="1298881"/>
    <n v="0"/>
    <n v="0"/>
    <n v="1298881"/>
    <m/>
    <m/>
    <m/>
    <s v="02-2329-RDSA"/>
    <x v="96"/>
    <s v="02"/>
    <x v="33"/>
    <x v="50"/>
    <s v="1300100000"/>
    <n v="208100"/>
    <n v="1298881"/>
  </r>
  <r>
    <s v="RDV Net to TIF"/>
    <s v="Redevelopment Net to TIF"/>
    <n v="100"/>
    <s v="026997 CITY OF LAKE ELSINORE -Primary"/>
    <x v="129"/>
    <x v="1"/>
    <s v="Teeter"/>
    <x v="3"/>
    <s v="01-CITY"/>
    <s v="Tax"/>
    <x v="0"/>
    <s v="TIF Pass Through"/>
    <s v="N"/>
    <s v="Included"/>
    <n v="115116.74"/>
    <n v="0"/>
    <n v="0"/>
    <n v="115116.74"/>
    <m/>
    <m/>
    <m/>
    <s v="02-2352-GP"/>
    <x v="97"/>
    <s v="02"/>
    <x v="34"/>
    <x v="49"/>
    <s v="1300100000"/>
    <n v="208100"/>
    <n v="115116.74"/>
  </r>
  <r>
    <s v="RDV Net to TIF"/>
    <s v="Redevelopment Net to TIF"/>
    <n v="100"/>
    <s v="026997 CITY OF LAKE ELSINORE -Primary"/>
    <x v="129"/>
    <x v="1"/>
    <s v="Teeter"/>
    <x v="3"/>
    <s v="01-CITY"/>
    <s v="Tax"/>
    <x v="1"/>
    <s v="TIF Pass Through"/>
    <s v="N"/>
    <s v="Included"/>
    <n v="5994.75"/>
    <n v="0"/>
    <n v="0"/>
    <n v="5994.75"/>
    <m/>
    <m/>
    <m/>
    <s v="02-2352-GP"/>
    <x v="97"/>
    <s v="02"/>
    <x v="34"/>
    <x v="49"/>
    <s v="1300100000"/>
    <n v="208100"/>
    <n v="5994.75"/>
  </r>
  <r>
    <s v="RDV Net to TIF"/>
    <s v="Redevelopment Net to TIF"/>
    <n v="100"/>
    <s v="026997 CITY OF LAKE ELSINORE -Primary"/>
    <x v="129"/>
    <x v="1"/>
    <s v="Teeter"/>
    <x v="3"/>
    <s v="01-CITY"/>
    <s v="Tax"/>
    <x v="2"/>
    <s v="TIF Pass Through"/>
    <s v="N"/>
    <s v="Included"/>
    <n v="633585.56000000006"/>
    <n v="0"/>
    <n v="0"/>
    <n v="633585.56000000006"/>
    <m/>
    <m/>
    <m/>
    <s v="02-2352-GP"/>
    <x v="97"/>
    <s v="02"/>
    <x v="34"/>
    <x v="49"/>
    <s v="1300100000"/>
    <n v="208100"/>
    <n v="633585.56000000006"/>
  </r>
  <r>
    <s v="RDV Net to TIF"/>
    <s v="Redevelopment Net to TIF"/>
    <n v="100"/>
    <s v="026998 RDV SUCCESSOR AGENCY-L ELSINORE -Primary"/>
    <x v="130"/>
    <x v="2"/>
    <s v="Non-Teeter"/>
    <x v="3"/>
    <s v="CO-County"/>
    <s v="Tax"/>
    <x v="4"/>
    <s v="TIF Pass Through Fee"/>
    <s v="N"/>
    <s v="Included"/>
    <n v="199571"/>
    <n v="0"/>
    <n v="0"/>
    <n v="199571"/>
    <m/>
    <m/>
    <m/>
    <s v="02-2356-RDSA"/>
    <x v="98"/>
    <s v="02"/>
    <x v="35"/>
    <x v="50"/>
    <s v="1300100000"/>
    <n v="208100"/>
    <n v="199571"/>
  </r>
  <r>
    <s v="RDV Net to TIF"/>
    <s v="Redevelopment Net to TIF"/>
    <n v="100"/>
    <s v="026998 RDV SUCCESSOR AGENCY-L ELSINORE -Primary"/>
    <x v="130"/>
    <x v="2"/>
    <s v="Non-Teeter"/>
    <x v="3"/>
    <s v="CO-County"/>
    <s v="Tax"/>
    <x v="5"/>
    <s v="TIF Pass Through Fee"/>
    <s v="N"/>
    <s v="Included"/>
    <n v="7036415"/>
    <n v="0"/>
    <n v="0"/>
    <n v="7036415"/>
    <m/>
    <m/>
    <m/>
    <s v="02-2356-RDSA"/>
    <x v="98"/>
    <s v="02"/>
    <x v="35"/>
    <x v="50"/>
    <s v="1300100000"/>
    <n v="208100"/>
    <n v="7036415"/>
  </r>
  <r>
    <s v="RDV Net to TIF"/>
    <s v="Redevelopment Net to TIF"/>
    <n v="100"/>
    <s v="026999 CITY OF HEMET -Primary"/>
    <x v="131"/>
    <x v="1"/>
    <s v="Non-Teeter"/>
    <x v="3"/>
    <s v="01-CITY"/>
    <s v="Tax"/>
    <x v="0"/>
    <s v="TIF Pass Through"/>
    <s v="N"/>
    <s v="Included"/>
    <n v="253965.82"/>
    <n v="0"/>
    <n v="0"/>
    <n v="253965.82"/>
    <m/>
    <m/>
    <m/>
    <s v="02-2407-GP"/>
    <x v="99"/>
    <s v="02"/>
    <x v="36"/>
    <x v="49"/>
    <s v="1300100000"/>
    <n v="208100"/>
    <n v="253965.82"/>
  </r>
  <r>
    <s v="RDV Net to TIF"/>
    <s v="Redevelopment Net to TIF"/>
    <n v="100"/>
    <s v="026999 CITY OF HEMET -Primary"/>
    <x v="131"/>
    <x v="1"/>
    <s v="Non-Teeter"/>
    <x v="3"/>
    <s v="01-CITY"/>
    <s v="Tax"/>
    <x v="1"/>
    <s v="TIF Pass Through"/>
    <s v="N"/>
    <s v="Included"/>
    <n v="3947.33"/>
    <n v="0"/>
    <n v="0"/>
    <n v="3947.33"/>
    <m/>
    <m/>
    <m/>
    <s v="02-2407-GP"/>
    <x v="99"/>
    <s v="02"/>
    <x v="36"/>
    <x v="49"/>
    <s v="1300100000"/>
    <n v="208100"/>
    <n v="3947.33"/>
  </r>
  <r>
    <s v="RDV Net to TIF"/>
    <s v="Redevelopment Net to TIF"/>
    <n v="100"/>
    <s v="026999 CITY OF HEMET -Primary"/>
    <x v="131"/>
    <x v="1"/>
    <s v="Non-Teeter"/>
    <x v="3"/>
    <s v="01-CITY"/>
    <s v="Tax"/>
    <x v="2"/>
    <s v="TIF Pass Through"/>
    <s v="N"/>
    <s v="Included"/>
    <n v="509559.81"/>
    <n v="0"/>
    <n v="0"/>
    <n v="509559.81"/>
    <m/>
    <m/>
    <m/>
    <s v="02-2407-GP"/>
    <x v="99"/>
    <s v="02"/>
    <x v="36"/>
    <x v="49"/>
    <s v="1300100000"/>
    <n v="208100"/>
    <n v="509559.81"/>
  </r>
  <r>
    <s v="RDV Net to TIF"/>
    <s v="Redevelopment Net to TIF"/>
    <n v="100"/>
    <s v="027000 RDV SUCCESSOR AGENCY-HEMET -Primary"/>
    <x v="132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416-RDSA"/>
    <x v="100"/>
    <s v="02"/>
    <x v="37"/>
    <x v="49"/>
    <s v="1300100000"/>
    <e v="#N/A"/>
    <n v="125000"/>
  </r>
  <r>
    <s v="RDV Net to TIF"/>
    <s v="Redevelopment Net to TIF"/>
    <n v="100"/>
    <s v="027000 RDV SUCCESSOR AGENCY-HEMET -Primary"/>
    <x v="132"/>
    <x v="1"/>
    <s v="Non-Teeter"/>
    <x v="3"/>
    <s v="CO-County"/>
    <s v="Tax"/>
    <x v="5"/>
    <s v="TIF Pass Through Fee"/>
    <s v="N"/>
    <s v="Included"/>
    <n v="831757"/>
    <n v="0"/>
    <n v="0"/>
    <n v="831757"/>
    <m/>
    <m/>
    <m/>
    <s v="02-2416-RDSA"/>
    <x v="100"/>
    <s v="02"/>
    <x v="37"/>
    <x v="49"/>
    <s v="1300100000"/>
    <e v="#N/A"/>
    <n v="831757"/>
  </r>
  <r>
    <s v="RDV Net to TIF"/>
    <s v="Redevelopment Net to TIF"/>
    <n v="100"/>
    <s v="027001 CITY OF INDIAN WELLS -Primary"/>
    <x v="133"/>
    <x v="1"/>
    <s v="Non-Teeter"/>
    <x v="3"/>
    <s v="CO-County"/>
    <s v="Tax"/>
    <x v="4"/>
    <s v="TIF Pass Through Fee"/>
    <s v="N"/>
    <s v="Included"/>
    <n v="250000"/>
    <n v="0"/>
    <n v="0"/>
    <n v="250000"/>
    <m/>
    <m/>
    <m/>
    <s v="02-2427-RDSA"/>
    <x v="101"/>
    <s v="02"/>
    <x v="38"/>
    <x v="49"/>
    <s v="1300100000"/>
    <e v="#N/A"/>
    <n v="250000"/>
  </r>
  <r>
    <s v="RDV Net to TIF"/>
    <s v="Redevelopment Net to TIF"/>
    <n v="100"/>
    <s v="027001 CITY OF INDIAN WELLS -Primary"/>
    <x v="133"/>
    <x v="1"/>
    <s v="Non-Teeter"/>
    <x v="3"/>
    <s v="CO-County"/>
    <s v="Tax"/>
    <x v="5"/>
    <s v="TIF Pass Through Fee"/>
    <s v="N"/>
    <s v="Included"/>
    <n v="3650778"/>
    <n v="0"/>
    <n v="0"/>
    <n v="3650778"/>
    <m/>
    <m/>
    <m/>
    <s v="02-2427-RDSA"/>
    <x v="101"/>
    <s v="02"/>
    <x v="38"/>
    <x v="49"/>
    <s v="1300100000"/>
    <e v="#N/A"/>
    <n v="3650778"/>
  </r>
  <r>
    <s v="RDV Net to TIF"/>
    <s v="Redevelopment Net to TIF"/>
    <n v="100"/>
    <s v="027001 CITY OF INDIAN WELLS -Primary"/>
    <x v="134"/>
    <x v="1"/>
    <s v="Teeter"/>
    <x v="3"/>
    <s v="01-CITY"/>
    <s v="Tax"/>
    <x v="1"/>
    <s v="TIF Pass Through"/>
    <s v="N"/>
    <s v="Included"/>
    <n v="1384.39"/>
    <n v="0"/>
    <n v="0"/>
    <n v="1384.39"/>
    <m/>
    <m/>
    <m/>
    <s v="02-2441-GP"/>
    <x v="102"/>
    <s v="02"/>
    <x v="38"/>
    <x v="49"/>
    <s v="1300100000"/>
    <n v="208100"/>
    <n v="1384.39"/>
  </r>
  <r>
    <s v="RDV Net to TIF"/>
    <s v="Redevelopment Net to TIF"/>
    <n v="100"/>
    <s v="027001 CITY OF INDIAN WELLS -Primary"/>
    <x v="134"/>
    <x v="1"/>
    <s v="Teeter"/>
    <x v="3"/>
    <s v="01-CITY"/>
    <s v="Tax"/>
    <x v="2"/>
    <s v="TIF Pass Through"/>
    <s v="N"/>
    <s v="Included"/>
    <n v="172172.25"/>
    <n v="0"/>
    <n v="0"/>
    <n v="172172.25"/>
    <m/>
    <m/>
    <m/>
    <s v="02-2441-GP"/>
    <x v="102"/>
    <s v="02"/>
    <x v="38"/>
    <x v="49"/>
    <s v="1300100000"/>
    <n v="208100"/>
    <n v="172172.25"/>
  </r>
  <r>
    <s v="RDV Net to TIF"/>
    <s v="Redevelopment Net to TIF"/>
    <n v="100"/>
    <s v="027001 CITY OF INDIAN WELLS -Primary"/>
    <x v="135"/>
    <x v="1"/>
    <s v="Teeter"/>
    <x v="3"/>
    <s v="44-MISC. MAINT."/>
    <s v="Tax"/>
    <x v="1"/>
    <s v="TIF Pass Through"/>
    <s v="N"/>
    <s v="Included"/>
    <n v="1048.4000000000001"/>
    <n v="0"/>
    <n v="0"/>
    <n v="1048.4000000000001"/>
    <m/>
    <m/>
    <m/>
    <s v="38-2446-GP"/>
    <x v="103"/>
    <s v="38"/>
    <x v="38"/>
    <x v="49"/>
    <s v="1300100000"/>
    <n v="208100"/>
    <n v="1048.4000000000001"/>
  </r>
  <r>
    <s v="RDV Net to TIF"/>
    <s v="Redevelopment Net to TIF"/>
    <n v="100"/>
    <s v="027001 CITY OF INDIAN WELLS -Primary"/>
    <x v="135"/>
    <x v="1"/>
    <s v="Teeter"/>
    <x v="3"/>
    <s v="44-MISC. MAINT."/>
    <s v="Tax"/>
    <x v="2"/>
    <s v="TIF Pass Through"/>
    <s v="N"/>
    <s v="Included"/>
    <n v="130385.63"/>
    <n v="0"/>
    <n v="0"/>
    <n v="130385.63"/>
    <m/>
    <m/>
    <m/>
    <s v="38-2446-GP"/>
    <x v="103"/>
    <s v="38"/>
    <x v="38"/>
    <x v="49"/>
    <s v="1300100000"/>
    <n v="208100"/>
    <n v="130385.63"/>
  </r>
  <r>
    <s v="RDV Net to TIF"/>
    <s v="Redevelopment Net to TIF"/>
    <n v="100"/>
    <s v="027003 CITY OF INDIO -Primary"/>
    <x v="136"/>
    <x v="1"/>
    <s v="Teeter"/>
    <x v="3"/>
    <s v="01-CITY"/>
    <s v="Tax"/>
    <x v="0"/>
    <s v="TIF Pass Through"/>
    <s v="N"/>
    <s v="Included"/>
    <n v="426959.19"/>
    <n v="0"/>
    <n v="0"/>
    <n v="426959.19"/>
    <m/>
    <m/>
    <m/>
    <s v="02-2451-GP"/>
    <x v="104"/>
    <s v="02"/>
    <x v="39"/>
    <x v="49"/>
    <s v="1300100000"/>
    <n v="208100"/>
    <n v="426959.19"/>
  </r>
  <r>
    <s v="RDV Net to TIF"/>
    <s v="Redevelopment Net to TIF"/>
    <n v="100"/>
    <s v="027003 CITY OF INDIO -Primary"/>
    <x v="136"/>
    <x v="1"/>
    <s v="Teeter"/>
    <x v="3"/>
    <s v="01-CITY"/>
    <s v="Tax"/>
    <x v="1"/>
    <s v="TIF Pass Through"/>
    <s v="N"/>
    <s v="Included"/>
    <n v="3644.12"/>
    <n v="0"/>
    <n v="0"/>
    <n v="3644.12"/>
    <m/>
    <m/>
    <m/>
    <s v="02-2451-GP"/>
    <x v="104"/>
    <s v="02"/>
    <x v="39"/>
    <x v="49"/>
    <s v="1300100000"/>
    <n v="208100"/>
    <n v="3644.12"/>
  </r>
  <r>
    <s v="RDV Net to TIF"/>
    <s v="Redevelopment Net to TIF"/>
    <n v="100"/>
    <s v="027003 CITY OF INDIO -Primary"/>
    <x v="136"/>
    <x v="1"/>
    <s v="Teeter"/>
    <x v="3"/>
    <s v="01-CITY"/>
    <s v="Tax"/>
    <x v="2"/>
    <s v="TIF Pass Through"/>
    <s v="N"/>
    <s v="Included"/>
    <n v="770568.3"/>
    <n v="0"/>
    <n v="0"/>
    <n v="770568.3"/>
    <m/>
    <m/>
    <m/>
    <s v="02-2451-GP"/>
    <x v="104"/>
    <s v="02"/>
    <x v="39"/>
    <x v="49"/>
    <s v="1300100000"/>
    <n v="208100"/>
    <n v="770568.3"/>
  </r>
  <r>
    <s v="RDV Net to TIF"/>
    <s v="Redevelopment Net to TIF"/>
    <n v="100"/>
    <s v="027006 RDV SUCCESSOR AGENCY-LA QUINTA -Primary"/>
    <x v="137"/>
    <x v="1"/>
    <s v="Non-Teeter"/>
    <x v="3"/>
    <s v="CO-County"/>
    <s v="Tax"/>
    <x v="4"/>
    <s v="TIF Pass Through Fee"/>
    <s v="N"/>
    <s v="Included"/>
    <n v="1500"/>
    <n v="0"/>
    <n v="0"/>
    <n v="1500"/>
    <m/>
    <m/>
    <m/>
    <s v="02-2379-RDSA"/>
    <x v="105"/>
    <s v="02"/>
    <x v="40"/>
    <x v="49"/>
    <s v="1300100000"/>
    <e v="#N/A"/>
    <n v="1500"/>
  </r>
  <r>
    <s v="RDV Net to TIF"/>
    <s v="Redevelopment Net to TIF"/>
    <n v="100"/>
    <s v="027006 RDV SUCCESSOR AGENCY-LA QUINTA -Primary"/>
    <x v="137"/>
    <x v="1"/>
    <s v="Non-Teeter"/>
    <x v="3"/>
    <s v="CO-County"/>
    <s v="Tax"/>
    <x v="5"/>
    <s v="TIF Pass Through Fee"/>
    <s v="N"/>
    <s v="Included"/>
    <n v="15216066"/>
    <n v="0"/>
    <n v="0"/>
    <n v="15216066"/>
    <m/>
    <m/>
    <m/>
    <s v="02-2379-RDSA"/>
    <x v="105"/>
    <s v="02"/>
    <x v="40"/>
    <x v="49"/>
    <s v="1300100000"/>
    <e v="#N/A"/>
    <n v="15216066"/>
  </r>
  <r>
    <s v="RDV Net to TIF"/>
    <s v="Redevelopment Net to TIF"/>
    <n v="100"/>
    <s v="027007 CITY OF MORENO VALLEY -Primary"/>
    <x v="138"/>
    <x v="1"/>
    <s v="Teeter"/>
    <x v="3"/>
    <s v="01-CITY"/>
    <s v="Tax"/>
    <x v="0"/>
    <s v="TIF Pass Through"/>
    <s v="N"/>
    <s v="Included"/>
    <n v="69903.3"/>
    <n v="0"/>
    <n v="0"/>
    <n v="69903.3"/>
    <m/>
    <m/>
    <m/>
    <s v="02-2490-GP"/>
    <x v="106"/>
    <s v="02"/>
    <x v="41"/>
    <x v="49"/>
    <s v="1300100000"/>
    <n v="208100"/>
    <n v="69903.3"/>
  </r>
  <r>
    <s v="RDV Net to TIF"/>
    <s v="Redevelopment Net to TIF"/>
    <n v="100"/>
    <s v="027007 CITY OF MORENO VALLEY -Primary"/>
    <x v="138"/>
    <x v="1"/>
    <s v="Teeter"/>
    <x v="3"/>
    <s v="01-CITY"/>
    <s v="Tax"/>
    <x v="1"/>
    <s v="TIF Pass Through"/>
    <s v="N"/>
    <s v="Included"/>
    <n v="3941.65"/>
    <n v="0"/>
    <n v="0"/>
    <n v="3941.65"/>
    <m/>
    <m/>
    <m/>
    <s v="02-2490-GP"/>
    <x v="106"/>
    <s v="02"/>
    <x v="41"/>
    <x v="49"/>
    <s v="1300100000"/>
    <n v="208100"/>
    <n v="3941.65"/>
  </r>
  <r>
    <s v="RDV Net to TIF"/>
    <s v="Redevelopment Net to TIF"/>
    <n v="100"/>
    <s v="027007 CITY OF MORENO VALLEY -Primary"/>
    <x v="138"/>
    <x v="1"/>
    <s v="Teeter"/>
    <x v="3"/>
    <s v="01-CITY"/>
    <s v="Tax"/>
    <x v="2"/>
    <s v="TIF Pass Through"/>
    <s v="N"/>
    <s v="Included"/>
    <n v="688403.43"/>
    <n v="0"/>
    <n v="0"/>
    <n v="688403.43"/>
    <m/>
    <m/>
    <m/>
    <s v="02-2490-GP"/>
    <x v="106"/>
    <s v="02"/>
    <x v="41"/>
    <x v="49"/>
    <s v="1300100000"/>
    <n v="208100"/>
    <n v="688403.43"/>
  </r>
  <r>
    <s v="RDV Net to TIF"/>
    <s v="Redevelopment Net to TIF"/>
    <n v="100"/>
    <s v="027007 CITY OF MORENO VALLEY -Primary"/>
    <x v="139"/>
    <x v="1"/>
    <s v="Teeter"/>
    <x v="3"/>
    <s v="21-FIRE PROTECTION"/>
    <s v="Tax"/>
    <x v="0"/>
    <s v="TIF Pass Through"/>
    <s v="N"/>
    <s v="Included"/>
    <n v="59299.34"/>
    <n v="0"/>
    <n v="0"/>
    <n v="59299.34"/>
    <m/>
    <m/>
    <m/>
    <s v="02-2493-GP"/>
    <x v="107"/>
    <s v="02"/>
    <x v="41"/>
    <x v="49"/>
    <s v="1300100000"/>
    <n v="208100"/>
    <n v="59299.34"/>
  </r>
  <r>
    <s v="RDV Net to TIF"/>
    <s v="Redevelopment Net to TIF"/>
    <n v="100"/>
    <s v="027007 CITY OF MORENO VALLEY -Primary"/>
    <x v="139"/>
    <x v="1"/>
    <s v="Teeter"/>
    <x v="3"/>
    <s v="21-FIRE PROTECTION"/>
    <s v="Tax"/>
    <x v="1"/>
    <s v="TIF Pass Through"/>
    <s v="N"/>
    <s v="Included"/>
    <n v="4005.95"/>
    <n v="0"/>
    <n v="0"/>
    <n v="4005.95"/>
    <m/>
    <m/>
    <m/>
    <s v="02-2493-GP"/>
    <x v="107"/>
    <s v="02"/>
    <x v="41"/>
    <x v="49"/>
    <s v="1300100000"/>
    <n v="208100"/>
    <n v="4005.95"/>
  </r>
  <r>
    <s v="RDV Net to TIF"/>
    <s v="Redevelopment Net to TIF"/>
    <n v="100"/>
    <s v="027007 CITY OF MORENO VALLEY -Primary"/>
    <x v="139"/>
    <x v="1"/>
    <s v="Teeter"/>
    <x v="3"/>
    <s v="21-FIRE PROTECTION"/>
    <s v="Tax"/>
    <x v="2"/>
    <s v="TIF Pass Through"/>
    <s v="N"/>
    <s v="Included"/>
    <n v="696530.73"/>
    <n v="0"/>
    <n v="0"/>
    <n v="696530.73"/>
    <m/>
    <m/>
    <m/>
    <s v="02-2493-GP"/>
    <x v="107"/>
    <s v="02"/>
    <x v="41"/>
    <x v="49"/>
    <s v="1300100000"/>
    <n v="208100"/>
    <n v="696530.73"/>
  </r>
  <r>
    <s v="RDV Net to TIF"/>
    <s v="Redevelopment Net to TIF"/>
    <n v="100"/>
    <s v="027007 CITY OF MORENO VALLEY -Primary"/>
    <x v="140"/>
    <x v="1"/>
    <s v="Teeter"/>
    <x v="3"/>
    <s v="38-LIBRARY"/>
    <s v="Tax"/>
    <x v="0"/>
    <s v="TIF Pass Through"/>
    <s v="N"/>
    <s v="Included"/>
    <n v="16346.44"/>
    <n v="0"/>
    <n v="0"/>
    <n v="16346.44"/>
    <m/>
    <m/>
    <m/>
    <s v="02-2494-GP"/>
    <x v="108"/>
    <s v="02"/>
    <x v="41"/>
    <x v="49"/>
    <s v="1300100000"/>
    <n v="208100"/>
    <n v="16346.44"/>
  </r>
  <r>
    <s v="RDV Net to TIF"/>
    <s v="Redevelopment Net to TIF"/>
    <n v="100"/>
    <s v="027007 CITY OF MORENO VALLEY -Primary"/>
    <x v="140"/>
    <x v="1"/>
    <s v="Teeter"/>
    <x v="3"/>
    <s v="38-LIBRARY"/>
    <s v="Tax"/>
    <x v="1"/>
    <s v="TIF Pass Through"/>
    <s v="N"/>
    <s v="Included"/>
    <n v="1104.45"/>
    <n v="0"/>
    <n v="0"/>
    <n v="1104.45"/>
    <m/>
    <m/>
    <m/>
    <s v="02-2494-GP"/>
    <x v="108"/>
    <s v="02"/>
    <x v="41"/>
    <x v="49"/>
    <s v="1300100000"/>
    <n v="208100"/>
    <n v="1104.45"/>
  </r>
  <r>
    <s v="RDV Net to TIF"/>
    <s v="Redevelopment Net to TIF"/>
    <n v="100"/>
    <s v="027007 CITY OF MORENO VALLEY -Primary"/>
    <x v="140"/>
    <x v="1"/>
    <s v="Teeter"/>
    <x v="3"/>
    <s v="38-LIBRARY"/>
    <s v="Tax"/>
    <x v="2"/>
    <s v="TIF Pass Through"/>
    <s v="N"/>
    <s v="Included"/>
    <n v="192034.98"/>
    <n v="0"/>
    <n v="0"/>
    <n v="192034.98"/>
    <m/>
    <m/>
    <m/>
    <s v="02-2494-GP"/>
    <x v="108"/>
    <s v="02"/>
    <x v="41"/>
    <x v="49"/>
    <s v="1300100000"/>
    <n v="208100"/>
    <n v="192034.98"/>
  </r>
  <r>
    <s v="RDV Net to TIF"/>
    <s v="Redevelopment Net to TIF"/>
    <n v="100"/>
    <s v="027007 CITY OF MORENO VALLEY -Primary"/>
    <x v="141"/>
    <x v="1"/>
    <s v="Teeter"/>
    <x v="3"/>
    <s v="65-COUNTY SERVICE"/>
    <s v="Tax"/>
    <x v="0"/>
    <s v="TIF Pass Through"/>
    <s v="N"/>
    <s v="Included"/>
    <n v="41143.75"/>
    <n v="0"/>
    <n v="0"/>
    <n v="41143.75"/>
    <m/>
    <m/>
    <m/>
    <s v="04-1804-GP"/>
    <x v="109"/>
    <s v="04"/>
    <x v="41"/>
    <x v="49"/>
    <s v="1300100000"/>
    <n v="208100"/>
    <n v="41143.75"/>
  </r>
  <r>
    <s v="RDV Net to TIF"/>
    <s v="Redevelopment Net to TIF"/>
    <n v="100"/>
    <s v="027007 CITY OF MORENO VALLEY -Primary"/>
    <x v="141"/>
    <x v="1"/>
    <s v="Teeter"/>
    <x v="3"/>
    <s v="65-COUNTY SERVICE"/>
    <s v="Tax"/>
    <x v="1"/>
    <s v="TIF Pass Through"/>
    <s v="N"/>
    <s v="Included"/>
    <n v="248.5"/>
    <n v="0"/>
    <n v="0"/>
    <n v="248.5"/>
    <m/>
    <m/>
    <m/>
    <s v="04-1804-GP"/>
    <x v="109"/>
    <s v="04"/>
    <x v="41"/>
    <x v="49"/>
    <s v="1300100000"/>
    <n v="208100"/>
    <n v="248.5"/>
  </r>
  <r>
    <s v="RDV Net to TIF"/>
    <s v="Redevelopment Net to TIF"/>
    <n v="100"/>
    <s v="027007 CITY OF MORENO VALLEY -Primary"/>
    <x v="141"/>
    <x v="1"/>
    <s v="Teeter"/>
    <x v="3"/>
    <s v="65-COUNTY SERVICE"/>
    <s v="Tax"/>
    <x v="2"/>
    <s v="TIF Pass Through"/>
    <s v="N"/>
    <s v="Included"/>
    <n v="48561.47"/>
    <n v="0"/>
    <n v="0"/>
    <n v="48561.47"/>
    <m/>
    <m/>
    <m/>
    <s v="04-1804-GP"/>
    <x v="109"/>
    <s v="04"/>
    <x v="41"/>
    <x v="49"/>
    <s v="1300100000"/>
    <n v="208100"/>
    <n v="48561.47"/>
  </r>
  <r>
    <s v="RDV Net to TIF"/>
    <s v="Redevelopment Net to TIF"/>
    <n v="100"/>
    <s v="027007 CITY OF MORENO VALLEY -Primary"/>
    <x v="142"/>
    <x v="1"/>
    <s v="Teeter"/>
    <x v="3"/>
    <s v="64-COMM. SERVICE"/>
    <s v="Tax"/>
    <x v="1"/>
    <s v="TIF Pass Through"/>
    <s v="N"/>
    <s v="Included"/>
    <n v="370.83"/>
    <n v="0"/>
    <n v="0"/>
    <n v="370.83"/>
    <m/>
    <m/>
    <m/>
    <s v="04-4270-GP"/>
    <x v="110"/>
    <s v="04"/>
    <x v="41"/>
    <x v="49"/>
    <s v="1300100000"/>
    <n v="208100"/>
    <n v="370.83"/>
  </r>
  <r>
    <s v="RDV Net to TIF"/>
    <s v="Redevelopment Net to TIF"/>
    <n v="100"/>
    <s v="027007 CITY OF MORENO VALLEY -Primary"/>
    <x v="142"/>
    <x v="1"/>
    <s v="Teeter"/>
    <x v="3"/>
    <s v="64-COMM. SERVICE"/>
    <s v="Tax"/>
    <x v="2"/>
    <s v="TIF Pass Through"/>
    <s v="N"/>
    <s v="Included"/>
    <n v="63027.98"/>
    <n v="0"/>
    <n v="0"/>
    <n v="63027.98"/>
    <m/>
    <m/>
    <m/>
    <s v="04-4270-GP"/>
    <x v="110"/>
    <s v="04"/>
    <x v="41"/>
    <x v="49"/>
    <s v="1300100000"/>
    <n v="208100"/>
    <n v="63027.98"/>
  </r>
  <r>
    <s v="RDV Net to TIF"/>
    <s v="Redevelopment Net to TIF"/>
    <n v="100"/>
    <s v="027007 CITY OF MORENO VALLEY -Primary"/>
    <x v="143"/>
    <x v="1"/>
    <s v="Teeter"/>
    <x v="3"/>
    <s v="64-COMM. SERVICE"/>
    <s v="Tax"/>
    <x v="1"/>
    <s v="TIF Pass Through"/>
    <s v="N"/>
    <s v="Included"/>
    <n v="1127.3800000000001"/>
    <n v="0"/>
    <n v="0"/>
    <n v="1127.3800000000001"/>
    <m/>
    <m/>
    <m/>
    <s v="04-4271-GP"/>
    <x v="111"/>
    <s v="04"/>
    <x v="41"/>
    <x v="49"/>
    <s v="1300100000"/>
    <n v="208100"/>
    <n v="1127.3800000000001"/>
  </r>
  <r>
    <s v="RDV Net to TIF"/>
    <s v="Redevelopment Net to TIF"/>
    <n v="100"/>
    <s v="027007 CITY OF MORENO VALLEY -Primary"/>
    <x v="143"/>
    <x v="1"/>
    <s v="Teeter"/>
    <x v="3"/>
    <s v="64-COMM. SERVICE"/>
    <s v="Tax"/>
    <x v="2"/>
    <s v="TIF Pass Through"/>
    <s v="N"/>
    <s v="Included"/>
    <n v="191613.16"/>
    <n v="0"/>
    <n v="0"/>
    <n v="191613.16"/>
    <m/>
    <m/>
    <m/>
    <s v="04-4271-GP"/>
    <x v="111"/>
    <s v="04"/>
    <x v="41"/>
    <x v="49"/>
    <s v="1300100000"/>
    <n v="208100"/>
    <n v="191613.16"/>
  </r>
  <r>
    <s v="RDV Net to TIF"/>
    <s v="Redevelopment Net to TIF"/>
    <n v="100"/>
    <s v="027007 CITY OF MORENO VALLEY -Primary"/>
    <x v="144"/>
    <x v="1"/>
    <s v="Teeter"/>
    <x v="3"/>
    <s v="64-COMM. SERVICE"/>
    <s v="Tax"/>
    <x v="1"/>
    <s v="TIF Pass Through"/>
    <s v="N"/>
    <s v="Included"/>
    <n v="64.64"/>
    <n v="0"/>
    <n v="0"/>
    <n v="64.64"/>
    <m/>
    <m/>
    <m/>
    <s v="04-4272-GP"/>
    <x v="112"/>
    <s v="04"/>
    <x v="41"/>
    <x v="49"/>
    <s v="1300100000"/>
    <n v="208100"/>
    <n v="64.64"/>
  </r>
  <r>
    <s v="RDV Net to TIF"/>
    <s v="Redevelopment Net to TIF"/>
    <n v="100"/>
    <s v="027007 CITY OF MORENO VALLEY -Primary"/>
    <x v="144"/>
    <x v="1"/>
    <s v="Teeter"/>
    <x v="3"/>
    <s v="64-COMM. SERVICE"/>
    <s v="Tax"/>
    <x v="2"/>
    <s v="TIF Pass Through"/>
    <s v="N"/>
    <s v="Included"/>
    <n v="10986.44"/>
    <n v="0"/>
    <n v="0"/>
    <n v="10986.44"/>
    <m/>
    <m/>
    <m/>
    <s v="04-4272-GP"/>
    <x v="112"/>
    <s v="04"/>
    <x v="41"/>
    <x v="49"/>
    <s v="1300100000"/>
    <n v="208100"/>
    <n v="10986.44"/>
  </r>
  <r>
    <s v="RDV Net to TIF"/>
    <s v="Redevelopment Net to TIF"/>
    <n v="100"/>
    <s v="027008 RDV SUCCESSOR AGENCY-MO VLLY -Primary"/>
    <x v="145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488-RDSA"/>
    <x v="113"/>
    <s v="02"/>
    <x v="42"/>
    <x v="49"/>
    <s v="1300100000"/>
    <e v="#N/A"/>
    <n v="125000"/>
  </r>
  <r>
    <s v="RDV Net to TIF"/>
    <s v="Redevelopment Net to TIF"/>
    <n v="100"/>
    <s v="027008 RDV SUCCESSOR AGENCY-MO VLLY -Primary"/>
    <x v="145"/>
    <x v="1"/>
    <s v="Non-Teeter"/>
    <x v="3"/>
    <s v="CO-County"/>
    <s v="Tax"/>
    <x v="5"/>
    <s v="TIF Pass Through Fee"/>
    <s v="N"/>
    <s v="Included"/>
    <n v="3462767"/>
    <n v="0"/>
    <n v="0"/>
    <n v="3462767"/>
    <m/>
    <m/>
    <m/>
    <s v="02-2488-RDSA"/>
    <x v="113"/>
    <s v="02"/>
    <x v="42"/>
    <x v="49"/>
    <s v="1300100000"/>
    <e v="#N/A"/>
    <n v="3462767"/>
  </r>
  <r>
    <s v="RDV Net to TIF"/>
    <s v="Redevelopment Net to TIF"/>
    <n v="100"/>
    <s v="027009 CITY OF NORCO -Primary"/>
    <x v="146"/>
    <x v="1"/>
    <s v="Non-Teeter"/>
    <x v="3"/>
    <s v="01-CITY"/>
    <s v="Tax"/>
    <x v="0"/>
    <s v="TIF Pass Through"/>
    <s v="N"/>
    <s v="Included"/>
    <n v="268494.74"/>
    <n v="0"/>
    <n v="0"/>
    <n v="268494.74"/>
    <m/>
    <m/>
    <m/>
    <s v="02-2501-GP"/>
    <x v="114"/>
    <s v="02"/>
    <x v="43"/>
    <x v="49"/>
    <s v="1300100000"/>
    <n v="208100"/>
    <n v="268494.74"/>
  </r>
  <r>
    <s v="RDV Net to TIF"/>
    <s v="Redevelopment Net to TIF"/>
    <n v="100"/>
    <s v="027009 CITY OF NORCO -Primary"/>
    <x v="146"/>
    <x v="1"/>
    <s v="Non-Teeter"/>
    <x v="3"/>
    <s v="01-CITY"/>
    <s v="Tax"/>
    <x v="1"/>
    <s v="TIF Pass Through"/>
    <s v="N"/>
    <s v="Included"/>
    <n v="4020.61"/>
    <n v="0"/>
    <n v="0"/>
    <n v="4020.61"/>
    <m/>
    <m/>
    <m/>
    <s v="02-2501-GP"/>
    <x v="114"/>
    <s v="02"/>
    <x v="43"/>
    <x v="49"/>
    <s v="1300100000"/>
    <n v="208100"/>
    <n v="4020.61"/>
  </r>
  <r>
    <s v="RDV Net to TIF"/>
    <s v="Redevelopment Net to TIF"/>
    <n v="100"/>
    <s v="027009 CITY OF NORCO -Primary"/>
    <x v="146"/>
    <x v="1"/>
    <s v="Non-Teeter"/>
    <x v="3"/>
    <s v="01-CITY"/>
    <s v="Tax"/>
    <x v="2"/>
    <s v="TIF Pass Through"/>
    <s v="N"/>
    <s v="Included"/>
    <n v="359927.84"/>
    <n v="0"/>
    <n v="0"/>
    <n v="359927.84"/>
    <m/>
    <m/>
    <m/>
    <s v="02-2501-GP"/>
    <x v="114"/>
    <s v="02"/>
    <x v="43"/>
    <x v="49"/>
    <s v="1300100000"/>
    <n v="208100"/>
    <n v="359927.84"/>
  </r>
  <r>
    <s v="RDV Net to TIF"/>
    <s v="Redevelopment Net to TIF"/>
    <n v="100"/>
    <s v="027010 RDV SUCCESSOR AGENCY-NORCO -Primary"/>
    <x v="147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504-RDSA"/>
    <x v="115"/>
    <s v="02"/>
    <x v="44"/>
    <x v="49"/>
    <s v="1300100000"/>
    <e v="#N/A"/>
    <n v="125000"/>
  </r>
  <r>
    <s v="RDV Net to TIF"/>
    <s v="Redevelopment Net to TIF"/>
    <n v="100"/>
    <s v="027010 RDV SUCCESSOR AGENCY-NORCO -Primary"/>
    <x v="147"/>
    <x v="1"/>
    <s v="Non-Teeter"/>
    <x v="3"/>
    <s v="CO-County"/>
    <s v="Tax"/>
    <x v="5"/>
    <s v="TIF Pass Through Fee"/>
    <s v="N"/>
    <s v="Included"/>
    <n v="3178325"/>
    <n v="0"/>
    <n v="0"/>
    <n v="3178325"/>
    <m/>
    <m/>
    <m/>
    <s v="02-2504-RDSA"/>
    <x v="115"/>
    <s v="02"/>
    <x v="44"/>
    <x v="49"/>
    <s v="1300100000"/>
    <e v="#N/A"/>
    <n v="3178325"/>
  </r>
  <r>
    <s v="RDV Net to TIF"/>
    <s v="Redevelopment Net to TIF"/>
    <n v="100"/>
    <s v="027011 CITY OF MURRIETA -Primary"/>
    <x v="148"/>
    <x v="1"/>
    <s v="Non-Teeter"/>
    <x v="3"/>
    <s v="01-CITY"/>
    <s v="Tax"/>
    <x v="0"/>
    <s v="TIF Pass Through"/>
    <s v="N"/>
    <s v="Included"/>
    <n v="128866.21"/>
    <n v="0"/>
    <n v="0"/>
    <n v="128866.21"/>
    <m/>
    <m/>
    <m/>
    <s v="02-2495-GP"/>
    <x v="116"/>
    <s v="02"/>
    <x v="45"/>
    <x v="49"/>
    <s v="1300100000"/>
    <n v="208100"/>
    <n v="128866.21"/>
  </r>
  <r>
    <s v="RDV Net to TIF"/>
    <s v="Redevelopment Net to TIF"/>
    <n v="100"/>
    <s v="027011 CITY OF MURRIETA -Primary"/>
    <x v="148"/>
    <x v="1"/>
    <s v="Non-Teeter"/>
    <x v="3"/>
    <s v="01-CITY"/>
    <s v="Tax"/>
    <x v="1"/>
    <s v="TIF Pass Through"/>
    <s v="N"/>
    <s v="Included"/>
    <n v="1405.49"/>
    <n v="0"/>
    <n v="0"/>
    <n v="1405.49"/>
    <m/>
    <m/>
    <m/>
    <s v="02-2495-GP"/>
    <x v="116"/>
    <s v="02"/>
    <x v="45"/>
    <x v="49"/>
    <s v="1300100000"/>
    <n v="208100"/>
    <n v="1405.49"/>
  </r>
  <r>
    <s v="RDV Net to TIF"/>
    <s v="Redevelopment Net to TIF"/>
    <n v="100"/>
    <s v="027011 CITY OF MURRIETA -Primary"/>
    <x v="148"/>
    <x v="1"/>
    <s v="Non-Teeter"/>
    <x v="3"/>
    <s v="01-CITY"/>
    <s v="Tax"/>
    <x v="2"/>
    <s v="TIF Pass Through"/>
    <s v="N"/>
    <s v="Included"/>
    <n v="382388.96"/>
    <n v="0"/>
    <n v="0"/>
    <n v="382388.96"/>
    <m/>
    <m/>
    <m/>
    <s v="02-2495-GP"/>
    <x v="116"/>
    <s v="02"/>
    <x v="45"/>
    <x v="49"/>
    <s v="1300100000"/>
    <n v="208100"/>
    <n v="382388.96"/>
  </r>
  <r>
    <s v="RDV Net to TIF"/>
    <s v="Redevelopment Net to TIF"/>
    <n v="100"/>
    <s v="027011 CITY OF MURRIETA -Primary"/>
    <x v="149"/>
    <x v="1"/>
    <s v="Non-Teeter"/>
    <x v="3"/>
    <s v="38-LIBRARY"/>
    <s v="Tax"/>
    <x v="0"/>
    <s v="TIF Pass Through"/>
    <s v="N"/>
    <s v="Included"/>
    <n v="33475.620000000003"/>
    <n v="0"/>
    <n v="0"/>
    <n v="33475.620000000003"/>
    <m/>
    <m/>
    <m/>
    <s v="02-2498-GP"/>
    <x v="117"/>
    <s v="02"/>
    <x v="45"/>
    <x v="49"/>
    <s v="1300100000"/>
    <n v="208100"/>
    <n v="33475.620000000003"/>
  </r>
  <r>
    <s v="RDV Net to TIF"/>
    <s v="Redevelopment Net to TIF"/>
    <n v="100"/>
    <s v="027011 CITY OF MURRIETA -Primary"/>
    <x v="149"/>
    <x v="1"/>
    <s v="Non-Teeter"/>
    <x v="3"/>
    <s v="38-LIBRARY"/>
    <s v="Tax"/>
    <x v="1"/>
    <s v="TIF Pass Through"/>
    <s v="N"/>
    <s v="Included"/>
    <n v="364.5"/>
    <n v="0"/>
    <n v="0"/>
    <n v="364.5"/>
    <m/>
    <m/>
    <m/>
    <s v="02-2498-GP"/>
    <x v="117"/>
    <s v="02"/>
    <x v="45"/>
    <x v="49"/>
    <s v="1300100000"/>
    <n v="208100"/>
    <n v="364.5"/>
  </r>
  <r>
    <s v="RDV Net to TIF"/>
    <s v="Redevelopment Net to TIF"/>
    <n v="100"/>
    <s v="027011 CITY OF MURRIETA -Primary"/>
    <x v="149"/>
    <x v="1"/>
    <s v="Non-Teeter"/>
    <x v="3"/>
    <s v="38-LIBRARY"/>
    <s v="Tax"/>
    <x v="2"/>
    <s v="TIF Pass Through"/>
    <s v="N"/>
    <s v="Included"/>
    <n v="99174.27"/>
    <n v="0"/>
    <n v="0"/>
    <n v="99174.27"/>
    <m/>
    <m/>
    <m/>
    <s v="02-2498-GP"/>
    <x v="117"/>
    <s v="02"/>
    <x v="45"/>
    <x v="49"/>
    <s v="1300100000"/>
    <n v="208100"/>
    <n v="99174.27"/>
  </r>
  <r>
    <s v="RDV Net to TIF"/>
    <s v="Redevelopment Net to TIF"/>
    <n v="100"/>
    <s v="027011 CITY OF MURRIETA -Primary"/>
    <x v="150"/>
    <x v="1"/>
    <s v="Non-Teeter"/>
    <x v="3"/>
    <s v="21-FIRE PROTECTION"/>
    <s v="Tax"/>
    <x v="0"/>
    <s v="TIF Pass Through"/>
    <s v="N"/>
    <s v="Included"/>
    <n v="136653.96"/>
    <n v="0"/>
    <n v="0"/>
    <n v="136653.96"/>
    <m/>
    <m/>
    <m/>
    <s v="04-4341-GP"/>
    <x v="118"/>
    <s v="04"/>
    <x v="45"/>
    <x v="49"/>
    <s v="1300100000"/>
    <n v="208100"/>
    <n v="136653.96"/>
  </r>
  <r>
    <s v="RDV Net to TIF"/>
    <s v="Redevelopment Net to TIF"/>
    <n v="100"/>
    <s v="027011 CITY OF MURRIETA -Primary"/>
    <x v="150"/>
    <x v="1"/>
    <s v="Non-Teeter"/>
    <x v="3"/>
    <s v="21-FIRE PROTECTION"/>
    <s v="Tax"/>
    <x v="1"/>
    <s v="TIF Pass Through"/>
    <s v="N"/>
    <s v="Included"/>
    <n v="1148.82"/>
    <n v="0"/>
    <n v="0"/>
    <n v="1148.82"/>
    <m/>
    <m/>
    <m/>
    <s v="04-4341-GP"/>
    <x v="118"/>
    <s v="04"/>
    <x v="45"/>
    <x v="49"/>
    <s v="1300100000"/>
    <n v="208100"/>
    <n v="1148.82"/>
  </r>
  <r>
    <s v="RDV Net to TIF"/>
    <s v="Redevelopment Net to TIF"/>
    <n v="100"/>
    <s v="027011 CITY OF MURRIETA -Primary"/>
    <x v="150"/>
    <x v="1"/>
    <s v="Non-Teeter"/>
    <x v="3"/>
    <s v="21-FIRE PROTECTION"/>
    <s v="Tax"/>
    <x v="2"/>
    <s v="TIF Pass Through"/>
    <s v="N"/>
    <s v="Included"/>
    <n v="312491.15999999997"/>
    <n v="0"/>
    <n v="0"/>
    <n v="312491.15999999997"/>
    <m/>
    <m/>
    <m/>
    <s v="04-4341-GP"/>
    <x v="118"/>
    <s v="04"/>
    <x v="45"/>
    <x v="49"/>
    <s v="1300100000"/>
    <n v="208100"/>
    <n v="312491.15999999997"/>
  </r>
  <r>
    <s v="RDV Net to TIF"/>
    <s v="Redevelopment Net to TIF"/>
    <n v="100"/>
    <s v="027011 CITY OF MURRIETA -Primary"/>
    <x v="151"/>
    <x v="1"/>
    <s v="Non-Teeter"/>
    <x v="3"/>
    <s v="21-FIRE PROTECTION"/>
    <s v="Tax"/>
    <x v="0"/>
    <s v="TIF Pass Through"/>
    <s v="N"/>
    <s v="Included"/>
    <n v="152668.94"/>
    <n v="0"/>
    <n v="0"/>
    <n v="152668.94"/>
    <m/>
    <m/>
    <m/>
    <s v="04-4343-GP"/>
    <x v="119"/>
    <s v="04"/>
    <x v="45"/>
    <x v="49"/>
    <s v="1300100000"/>
    <n v="208100"/>
    <n v="152668.94"/>
  </r>
  <r>
    <s v="RDV Net to TIF"/>
    <s v="Redevelopment Net to TIF"/>
    <n v="100"/>
    <s v="027011 CITY OF MURRIETA -Primary"/>
    <x v="151"/>
    <x v="1"/>
    <s v="Non-Teeter"/>
    <x v="3"/>
    <s v="21-FIRE PROTECTION"/>
    <s v="Tax"/>
    <x v="1"/>
    <s v="TIF Pass Through"/>
    <s v="N"/>
    <s v="Included"/>
    <n v="1269.8599999999999"/>
    <n v="0"/>
    <n v="0"/>
    <n v="1269.8599999999999"/>
    <m/>
    <m/>
    <m/>
    <s v="04-4343-GP"/>
    <x v="119"/>
    <s v="04"/>
    <x v="45"/>
    <x v="49"/>
    <s v="1300100000"/>
    <n v="208100"/>
    <n v="1269.8599999999999"/>
  </r>
  <r>
    <s v="RDV Net to TIF"/>
    <s v="Redevelopment Net to TIF"/>
    <n v="100"/>
    <s v="027011 CITY OF MURRIETA -Primary"/>
    <x v="151"/>
    <x v="1"/>
    <s v="Non-Teeter"/>
    <x v="3"/>
    <s v="21-FIRE PROTECTION"/>
    <s v="Tax"/>
    <x v="2"/>
    <s v="TIF Pass Through"/>
    <s v="N"/>
    <s v="Included"/>
    <n v="345450.73"/>
    <n v="0"/>
    <n v="0"/>
    <n v="345450.73"/>
    <m/>
    <m/>
    <m/>
    <s v="04-4343-GP"/>
    <x v="119"/>
    <s v="04"/>
    <x v="45"/>
    <x v="49"/>
    <s v="1300100000"/>
    <n v="208100"/>
    <n v="345450.73"/>
  </r>
  <r>
    <s v="RDV Net to TIF"/>
    <s v="Redevelopment Net to TIF"/>
    <n v="100"/>
    <s v="027012 CITY OF PALM DESERT -Primary"/>
    <x v="152"/>
    <x v="1"/>
    <s v="Teeter"/>
    <x v="3"/>
    <s v="01-CITY"/>
    <s v="Tax"/>
    <x v="0"/>
    <s v="TIF Pass Through"/>
    <s v="N"/>
    <s v="Included"/>
    <n v="245865.36"/>
    <n v="0"/>
    <n v="0"/>
    <n v="245865.36"/>
    <m/>
    <m/>
    <m/>
    <s v="02-2580-GP"/>
    <x v="120"/>
    <s v="02"/>
    <x v="46"/>
    <x v="49"/>
    <s v="1300100000"/>
    <n v="208100"/>
    <n v="245865.36"/>
  </r>
  <r>
    <s v="RDV Net to TIF"/>
    <s v="Redevelopment Net to TIF"/>
    <n v="100"/>
    <s v="027012 CITY OF PALM DESERT -Primary"/>
    <x v="152"/>
    <x v="1"/>
    <s v="Teeter"/>
    <x v="3"/>
    <s v="01-CITY"/>
    <s v="Tax"/>
    <x v="1"/>
    <s v="TIF Pass Through"/>
    <s v="N"/>
    <s v="Included"/>
    <n v="5341.81"/>
    <n v="0"/>
    <n v="0"/>
    <n v="5341.81"/>
    <m/>
    <m/>
    <m/>
    <s v="02-2580-GP"/>
    <x v="120"/>
    <s v="02"/>
    <x v="46"/>
    <x v="49"/>
    <s v="1300100000"/>
    <n v="208100"/>
    <n v="5341.81"/>
  </r>
  <r>
    <s v="RDV Net to TIF"/>
    <s v="Redevelopment Net to TIF"/>
    <n v="100"/>
    <s v="027012 CITY OF PALM DESERT -Primary"/>
    <x v="152"/>
    <x v="1"/>
    <s v="Teeter"/>
    <x v="3"/>
    <s v="01-CITY"/>
    <s v="Tax"/>
    <x v="2"/>
    <s v="TIF Pass Through"/>
    <s v="N"/>
    <s v="Included"/>
    <n v="971605.38"/>
    <n v="0"/>
    <n v="0"/>
    <n v="971605.38"/>
    <m/>
    <m/>
    <m/>
    <s v="02-2580-GP"/>
    <x v="120"/>
    <s v="02"/>
    <x v="46"/>
    <x v="49"/>
    <s v="1300100000"/>
    <n v="208100"/>
    <n v="971605.38"/>
  </r>
  <r>
    <s v="RDV Net to TIF"/>
    <s v="Redevelopment Net to TIF"/>
    <n v="100"/>
    <s v="027012 CITY OF PALM DESERT -Primary"/>
    <x v="153"/>
    <x v="1"/>
    <s v="Teeter"/>
    <x v="3"/>
    <s v="38-LIBRARY"/>
    <s v="Tax"/>
    <x v="0"/>
    <s v="TIF Pass Through"/>
    <s v="N"/>
    <s v="Included"/>
    <n v="194855.63"/>
    <n v="0"/>
    <n v="0"/>
    <n v="194855.63"/>
    <m/>
    <m/>
    <m/>
    <s v="02-2591-GP"/>
    <x v="121"/>
    <s v="02"/>
    <x v="46"/>
    <x v="49"/>
    <s v="1300100000"/>
    <n v="208100"/>
    <n v="194855.63"/>
  </r>
  <r>
    <s v="RDV Net to TIF"/>
    <s v="Redevelopment Net to TIF"/>
    <n v="100"/>
    <s v="027012 CITY OF PALM DESERT -Primary"/>
    <x v="153"/>
    <x v="1"/>
    <s v="Teeter"/>
    <x v="3"/>
    <s v="38-LIBRARY"/>
    <s v="Tax"/>
    <x v="1"/>
    <s v="TIF Pass Through"/>
    <s v="N"/>
    <s v="Included"/>
    <n v="2768.1"/>
    <n v="0"/>
    <n v="0"/>
    <n v="2768.1"/>
    <m/>
    <m/>
    <m/>
    <s v="02-2591-GP"/>
    <x v="121"/>
    <s v="02"/>
    <x v="46"/>
    <x v="49"/>
    <s v="1300100000"/>
    <n v="208100"/>
    <n v="2768.1"/>
  </r>
  <r>
    <s v="RDV Net to TIF"/>
    <s v="Redevelopment Net to TIF"/>
    <n v="100"/>
    <s v="027012 CITY OF PALM DESERT -Primary"/>
    <x v="153"/>
    <x v="1"/>
    <s v="Teeter"/>
    <x v="3"/>
    <s v="38-LIBRARY"/>
    <s v="Tax"/>
    <x v="2"/>
    <s v="TIF Pass Through"/>
    <s v="N"/>
    <s v="Included"/>
    <n v="502383.1"/>
    <n v="0"/>
    <n v="0"/>
    <n v="502383.1"/>
    <m/>
    <m/>
    <m/>
    <s v="02-2591-GP"/>
    <x v="121"/>
    <s v="02"/>
    <x v="46"/>
    <x v="49"/>
    <s v="1300100000"/>
    <n v="208100"/>
    <n v="502383.1"/>
  </r>
  <r>
    <s v="RDV Net to TIF"/>
    <s v="Redevelopment Net to TIF"/>
    <n v="100"/>
    <s v="027013 RDV SUCCESSOR AGENCY-P DESERT -Primary"/>
    <x v="154"/>
    <x v="1"/>
    <s v="Non-Teeter"/>
    <x v="3"/>
    <s v="CO-County"/>
    <s v="Tax"/>
    <x v="4"/>
    <s v="TIF Pass Through Fee"/>
    <s v="N"/>
    <s v="Included"/>
    <n v="240072"/>
    <n v="0"/>
    <n v="0"/>
    <n v="240072"/>
    <m/>
    <m/>
    <m/>
    <s v="02-2588-RDSA"/>
    <x v="122"/>
    <s v="02"/>
    <x v="47"/>
    <x v="49"/>
    <s v="1300100000"/>
    <e v="#N/A"/>
    <n v="240072"/>
  </r>
  <r>
    <s v="RDV Net to TIF"/>
    <s v="Redevelopment Net to TIF"/>
    <n v="100"/>
    <s v="027013 RDV SUCCESSOR AGENCY-P DESERT -Primary"/>
    <x v="154"/>
    <x v="1"/>
    <s v="Non-Teeter"/>
    <x v="3"/>
    <s v="CO-County"/>
    <s v="Tax"/>
    <x v="5"/>
    <s v="TIF Pass Through Fee"/>
    <s v="N"/>
    <s v="Included"/>
    <n v="9218264"/>
    <n v="0"/>
    <n v="0"/>
    <n v="9218264"/>
    <m/>
    <m/>
    <m/>
    <s v="02-2588-RDSA"/>
    <x v="122"/>
    <s v="02"/>
    <x v="47"/>
    <x v="49"/>
    <s v="1300100000"/>
    <e v="#N/A"/>
    <n v="9218264"/>
  </r>
  <r>
    <s v="RDV Net to TIF"/>
    <s v="Redevelopment Net to TIF"/>
    <n v="100"/>
    <s v="027015 RDV SUCCESSOR AGENCY-P SPRINGS -Primary"/>
    <x v="155"/>
    <x v="1"/>
    <s v="Non-Teeter"/>
    <x v="3"/>
    <s v="CO-County"/>
    <s v="Tax"/>
    <x v="5"/>
    <s v="TIF Pass Through Fee"/>
    <s v="N"/>
    <s v="Included"/>
    <n v="6655"/>
    <n v="0"/>
    <n v="0"/>
    <n v="6655"/>
    <m/>
    <m/>
    <m/>
    <s v="02-2624-RDSA"/>
    <x v="123"/>
    <s v="02"/>
    <x v="48"/>
    <x v="49"/>
    <s v="1300100000"/>
    <e v="#N/A"/>
    <n v="6655"/>
  </r>
  <r>
    <s v="RDV Net to TIF"/>
    <s v="Redevelopment Net to TIF"/>
    <n v="100"/>
    <s v="027017 CITY OF PERRIS -Primary"/>
    <x v="156"/>
    <x v="1"/>
    <s v="Teeter"/>
    <x v="3"/>
    <s v="01-CITY"/>
    <s v="Tax"/>
    <x v="0"/>
    <s v="TIF Pass Through"/>
    <s v="N"/>
    <s v="Included"/>
    <n v="662732.1"/>
    <n v="0"/>
    <n v="0"/>
    <n v="662732.1"/>
    <m/>
    <m/>
    <m/>
    <s v="02-2651-GP"/>
    <x v="124"/>
    <s v="02"/>
    <x v="49"/>
    <x v="49"/>
    <s v="1300100000"/>
    <n v="208100"/>
    <n v="662732.1"/>
  </r>
  <r>
    <s v="RDV Net to TIF"/>
    <s v="Redevelopment Net to TIF"/>
    <n v="100"/>
    <s v="027017 CITY OF PERRIS -Primary"/>
    <x v="156"/>
    <x v="1"/>
    <s v="Teeter"/>
    <x v="3"/>
    <s v="01-CITY"/>
    <s v="Tax"/>
    <x v="1"/>
    <s v="TIF Pass Through"/>
    <s v="N"/>
    <s v="Included"/>
    <n v="8628.59"/>
    <n v="0"/>
    <n v="0"/>
    <n v="8628.59"/>
    <m/>
    <m/>
    <m/>
    <s v="02-2651-GP"/>
    <x v="124"/>
    <s v="02"/>
    <x v="49"/>
    <x v="49"/>
    <s v="1300100000"/>
    <n v="208100"/>
    <n v="8628.59"/>
  </r>
  <r>
    <s v="RDV Net to TIF"/>
    <s v="Redevelopment Net to TIF"/>
    <n v="100"/>
    <s v="027017 CITY OF PERRIS -Primary"/>
    <x v="156"/>
    <x v="1"/>
    <s v="Teeter"/>
    <x v="3"/>
    <s v="01-CITY"/>
    <s v="Tax"/>
    <x v="2"/>
    <s v="TIF Pass Through"/>
    <s v="N"/>
    <s v="Included"/>
    <n v="1623326.99"/>
    <n v="0"/>
    <n v="0"/>
    <n v="1623326.99"/>
    <m/>
    <m/>
    <m/>
    <s v="02-2651-GP"/>
    <x v="124"/>
    <s v="02"/>
    <x v="49"/>
    <x v="49"/>
    <s v="1300100000"/>
    <n v="208100"/>
    <n v="1623326.99"/>
  </r>
  <r>
    <s v="RDV Net to TIF"/>
    <s v="Redevelopment Net to TIF"/>
    <n v="100"/>
    <s v="027017 CITY OF PERRIS -Primary"/>
    <x v="157"/>
    <x v="1"/>
    <s v="Teeter"/>
    <x v="3"/>
    <s v="43-MUN LIGHT MAINT"/>
    <s v="Tax"/>
    <x v="0"/>
    <s v="TIF Pass Through"/>
    <s v="N"/>
    <s v="Included"/>
    <n v="31969.71"/>
    <n v="0"/>
    <n v="0"/>
    <n v="31969.71"/>
    <m/>
    <m/>
    <m/>
    <s v="38-2655-GP"/>
    <x v="125"/>
    <s v="38"/>
    <x v="49"/>
    <x v="49"/>
    <s v="1300100000"/>
    <n v="208100"/>
    <n v="31969.71"/>
  </r>
  <r>
    <s v="RDV Net to TIF"/>
    <s v="Redevelopment Net to TIF"/>
    <n v="100"/>
    <s v="027017 CITY OF PERRIS -Primary"/>
    <x v="157"/>
    <x v="1"/>
    <s v="Teeter"/>
    <x v="3"/>
    <s v="43-MUN LIGHT MAINT"/>
    <s v="Tax"/>
    <x v="1"/>
    <s v="TIF Pass Through"/>
    <s v="N"/>
    <s v="Included"/>
    <n v="412.07"/>
    <n v="0"/>
    <n v="0"/>
    <n v="412.07"/>
    <m/>
    <m/>
    <m/>
    <s v="38-2655-GP"/>
    <x v="125"/>
    <s v="38"/>
    <x v="49"/>
    <x v="49"/>
    <s v="1300100000"/>
    <n v="208100"/>
    <n v="412.07"/>
  </r>
  <r>
    <s v="RDV Net to TIF"/>
    <s v="Redevelopment Net to TIF"/>
    <n v="100"/>
    <s v="027017 CITY OF PERRIS -Primary"/>
    <x v="157"/>
    <x v="1"/>
    <s v="Teeter"/>
    <x v="3"/>
    <s v="43-MUN LIGHT MAINT"/>
    <s v="Tax"/>
    <x v="2"/>
    <s v="TIF Pass Through"/>
    <s v="N"/>
    <s v="Included"/>
    <n v="77523.72"/>
    <n v="0"/>
    <n v="0"/>
    <n v="77523.72"/>
    <m/>
    <m/>
    <m/>
    <s v="38-2655-GP"/>
    <x v="125"/>
    <s v="38"/>
    <x v="49"/>
    <x v="49"/>
    <s v="1300100000"/>
    <n v="208100"/>
    <n v="77523.72"/>
  </r>
  <r>
    <s v="RDV Net to TIF"/>
    <s v="Redevelopment Net to TIF"/>
    <n v="100"/>
    <s v="027018 RDV SUCCESSOR AGENCY-PERRIS -Primary"/>
    <x v="158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658-RDSA"/>
    <x v="126"/>
    <s v="02"/>
    <x v="50"/>
    <x v="49"/>
    <s v="1300100000"/>
    <e v="#N/A"/>
    <n v="125000"/>
  </r>
  <r>
    <s v="RDV Net to TIF"/>
    <s v="Redevelopment Net to TIF"/>
    <n v="100"/>
    <s v="027018 RDV SUCCESSOR AGENCY-PERRIS -Primary"/>
    <x v="158"/>
    <x v="1"/>
    <s v="Non-Teeter"/>
    <x v="3"/>
    <s v="CO-County"/>
    <s v="Tax"/>
    <x v="5"/>
    <s v="TIF Pass Through Fee"/>
    <s v="N"/>
    <s v="Included"/>
    <n v="3625500"/>
    <n v="0"/>
    <n v="0"/>
    <n v="3625500"/>
    <m/>
    <m/>
    <m/>
    <s v="02-2658-RDSA"/>
    <x v="126"/>
    <s v="02"/>
    <x v="50"/>
    <x v="49"/>
    <s v="1300100000"/>
    <e v="#N/A"/>
    <n v="3625500"/>
  </r>
  <r>
    <s v="RDV Net to TIF"/>
    <s v="Redevelopment Net to TIF"/>
    <n v="100"/>
    <s v="027020 RDV SUCCESSOR AGENCY-R MIRAGE -Primary"/>
    <x v="159"/>
    <x v="2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693-RDSA"/>
    <x v="127"/>
    <s v="02"/>
    <x v="51"/>
    <x v="50"/>
    <s v="1300100000"/>
    <n v="208100"/>
    <n v="125000"/>
  </r>
  <r>
    <s v="RDV Net to TIF"/>
    <s v="Redevelopment Net to TIF"/>
    <n v="100"/>
    <s v="027020 RDV SUCCESSOR AGENCY-R MIRAGE -Primary"/>
    <x v="159"/>
    <x v="2"/>
    <s v="Non-Teeter"/>
    <x v="3"/>
    <s v="CO-County"/>
    <s v="Tax"/>
    <x v="5"/>
    <s v="TIF Pass Through Fee"/>
    <s v="N"/>
    <s v="Included"/>
    <n v="2874201"/>
    <n v="0"/>
    <n v="0"/>
    <n v="2874201"/>
    <m/>
    <m/>
    <m/>
    <s v="02-2693-RDSA"/>
    <x v="127"/>
    <s v="02"/>
    <x v="51"/>
    <x v="50"/>
    <s v="1300100000"/>
    <n v="208100"/>
    <n v="2874201"/>
  </r>
  <r>
    <s v="RDV Net to TIF"/>
    <s v="Redevelopment Net to TIF"/>
    <n v="100"/>
    <s v="027021 CITY OF RIVERSIDE -Primary"/>
    <x v="160"/>
    <x v="1"/>
    <s v="Teeter"/>
    <x v="3"/>
    <s v="01-CITY"/>
    <s v="Tax"/>
    <x v="0"/>
    <s v="TIF Pass Through"/>
    <s v="N"/>
    <s v="Included"/>
    <n v="1987602.45"/>
    <n v="0"/>
    <n v="0"/>
    <n v="1987602.45"/>
    <m/>
    <m/>
    <m/>
    <s v="02-2701-GP"/>
    <x v="128"/>
    <s v="02"/>
    <x v="52"/>
    <x v="49"/>
    <s v="1300100000"/>
    <n v="208100"/>
    <n v="1987602.45"/>
  </r>
  <r>
    <s v="RDV Net to TIF"/>
    <s v="Redevelopment Net to TIF"/>
    <n v="100"/>
    <s v="027021 CITY OF RIVERSIDE -Primary"/>
    <x v="160"/>
    <x v="1"/>
    <s v="Teeter"/>
    <x v="3"/>
    <s v="01-CITY"/>
    <s v="Tax"/>
    <x v="1"/>
    <s v="TIF Pass Through"/>
    <s v="N"/>
    <s v="Included"/>
    <n v="24122.959999999999"/>
    <n v="0"/>
    <n v="0"/>
    <n v="24122.959999999999"/>
    <m/>
    <m/>
    <m/>
    <s v="02-2701-GP"/>
    <x v="128"/>
    <s v="02"/>
    <x v="52"/>
    <x v="49"/>
    <s v="1300100000"/>
    <n v="208100"/>
    <n v="24122.959999999999"/>
  </r>
  <r>
    <s v="RDV Net to TIF"/>
    <s v="Redevelopment Net to TIF"/>
    <n v="100"/>
    <s v="027021 CITY OF RIVERSIDE -Primary"/>
    <x v="160"/>
    <x v="1"/>
    <s v="Teeter"/>
    <x v="3"/>
    <s v="01-CITY"/>
    <s v="Tax"/>
    <x v="2"/>
    <s v="TIF Pass Through"/>
    <s v="N"/>
    <s v="Included"/>
    <n v="5245312.12"/>
    <n v="0"/>
    <n v="0"/>
    <n v="5245312.12"/>
    <m/>
    <m/>
    <m/>
    <s v="02-2701-GP"/>
    <x v="128"/>
    <s v="02"/>
    <x v="52"/>
    <x v="49"/>
    <s v="1300100000"/>
    <n v="208100"/>
    <n v="5245312.12"/>
  </r>
  <r>
    <s v="RDV Net to TIF"/>
    <s v="Redevelopment Net to TIF"/>
    <n v="100"/>
    <s v="027021 CITY OF RIVERSIDE -Primary"/>
    <x v="161"/>
    <x v="1"/>
    <s v="Teeter"/>
    <x v="3"/>
    <s v="44-MISC. MAINT."/>
    <s v="Tax"/>
    <x v="0"/>
    <s v="TIF Pass Through"/>
    <s v="N"/>
    <s v="Included"/>
    <n v="4402.1499999999996"/>
    <n v="0"/>
    <n v="0"/>
    <n v="4402.1499999999996"/>
    <m/>
    <m/>
    <m/>
    <s v="38-2708-GP"/>
    <x v="129"/>
    <s v="38"/>
    <x v="52"/>
    <x v="49"/>
    <s v="1300100000"/>
    <n v="208100"/>
    <n v="4402.1499999999996"/>
  </r>
  <r>
    <s v="RDV Net to TIF"/>
    <s v="Redevelopment Net to TIF"/>
    <n v="100"/>
    <s v="027021 CITY OF RIVERSIDE -Primary"/>
    <x v="161"/>
    <x v="1"/>
    <s v="Teeter"/>
    <x v="3"/>
    <s v="44-MISC. MAINT."/>
    <s v="Tax"/>
    <x v="1"/>
    <s v="TIF Pass Through"/>
    <s v="N"/>
    <s v="Included"/>
    <n v="32.36"/>
    <n v="0"/>
    <n v="0"/>
    <n v="32.36"/>
    <m/>
    <m/>
    <m/>
    <s v="38-2708-GP"/>
    <x v="129"/>
    <s v="38"/>
    <x v="52"/>
    <x v="49"/>
    <s v="1300100000"/>
    <n v="208100"/>
    <n v="32.36"/>
  </r>
  <r>
    <s v="RDV Net to TIF"/>
    <s v="Redevelopment Net to TIF"/>
    <n v="100"/>
    <s v="027021 CITY OF RIVERSIDE -Primary"/>
    <x v="161"/>
    <x v="1"/>
    <s v="Teeter"/>
    <x v="3"/>
    <s v="44-MISC. MAINT."/>
    <s v="Tax"/>
    <x v="2"/>
    <s v="TIF Pass Through"/>
    <s v="N"/>
    <s v="Included"/>
    <n v="6945.52"/>
    <n v="0"/>
    <n v="0"/>
    <n v="6945.52"/>
    <m/>
    <m/>
    <m/>
    <s v="38-2708-GP"/>
    <x v="129"/>
    <s v="38"/>
    <x v="52"/>
    <x v="49"/>
    <s v="1300100000"/>
    <n v="208100"/>
    <n v="6945.52"/>
  </r>
  <r>
    <s v="RDV Net to TIF"/>
    <s v="Redevelopment Net to TIF"/>
    <n v="100"/>
    <s v="027022 RDV SUCCESSOR AGENCY-RIVERSIDE -Primary"/>
    <x v="162"/>
    <x v="1"/>
    <s v="Non-Teeter"/>
    <x v="3"/>
    <s v="CO-County"/>
    <s v="Tax"/>
    <x v="4"/>
    <s v="TIF Pass Through Fee"/>
    <s v="N"/>
    <s v="Included"/>
    <n v="274756"/>
    <n v="0"/>
    <n v="0"/>
    <n v="274756"/>
    <m/>
    <m/>
    <m/>
    <s v="02-2727-RDSA"/>
    <x v="130"/>
    <s v="02"/>
    <x v="53"/>
    <x v="49"/>
    <s v="1300100000"/>
    <e v="#N/A"/>
    <n v="274756"/>
  </r>
  <r>
    <s v="RDV Net to TIF"/>
    <s v="Redevelopment Net to TIF"/>
    <n v="100"/>
    <s v="027022 RDV SUCCESSOR AGENCY-RIVERSIDE -Primary"/>
    <x v="162"/>
    <x v="1"/>
    <s v="Non-Teeter"/>
    <x v="3"/>
    <s v="CO-County"/>
    <s v="Tax"/>
    <x v="5"/>
    <s v="TIF Pass Through Fee"/>
    <s v="N"/>
    <s v="Included"/>
    <n v="12542209"/>
    <n v="0"/>
    <n v="0"/>
    <n v="12542209"/>
    <m/>
    <m/>
    <m/>
    <s v="02-2727-RDSA"/>
    <x v="130"/>
    <s v="02"/>
    <x v="53"/>
    <x v="49"/>
    <s v="1300100000"/>
    <e v="#N/A"/>
    <n v="12542209"/>
  </r>
  <r>
    <s v="RDV Net to TIF"/>
    <s v="Redevelopment Net to TIF"/>
    <n v="100"/>
    <s v="027024 RDV SUCCESSOR AGENCY-S JACINTO -Primary"/>
    <x v="163"/>
    <x v="1"/>
    <s v="Non-Teeter"/>
    <x v="3"/>
    <s v="CO-County"/>
    <s v="Tax"/>
    <x v="4"/>
    <s v="TIF Pass Through Fee"/>
    <s v="N"/>
    <s v="Included"/>
    <n v="25000"/>
    <n v="0"/>
    <n v="0"/>
    <n v="25000"/>
    <m/>
    <m/>
    <m/>
    <s v="02-2806-RDSA"/>
    <x v="131"/>
    <s v="02"/>
    <x v="54"/>
    <x v="49"/>
    <s v="1300100000"/>
    <e v="#N/A"/>
    <n v="25000"/>
  </r>
  <r>
    <s v="RDV Net to TIF"/>
    <s v="Redevelopment Net to TIF"/>
    <n v="100"/>
    <s v="027024 RDV SUCCESSOR AGENCY-S JACINTO -Primary"/>
    <x v="163"/>
    <x v="1"/>
    <s v="Non-Teeter"/>
    <x v="3"/>
    <s v="CO-County"/>
    <s v="Tax"/>
    <x v="5"/>
    <s v="TIF Pass Through Fee"/>
    <s v="N"/>
    <s v="Included"/>
    <n v="467450"/>
    <n v="0"/>
    <n v="0"/>
    <n v="467450"/>
    <m/>
    <m/>
    <m/>
    <s v="02-2806-RDSA"/>
    <x v="131"/>
    <s v="02"/>
    <x v="54"/>
    <x v="49"/>
    <s v="1300100000"/>
    <e v="#N/A"/>
    <n v="467450"/>
  </r>
  <r>
    <s v="RDV Net to TIF"/>
    <s v="Redevelopment Net to TIF"/>
    <n v="100"/>
    <s v="027028 RDV SUCCESSOR AGENCY-MARCH -Primary"/>
    <x v="164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001-RDSA"/>
    <x v="132"/>
    <s v="02"/>
    <x v="55"/>
    <x v="49"/>
    <s v="1300100000"/>
    <e v="#N/A"/>
    <n v="125000"/>
  </r>
  <r>
    <s v="RDV Net to TIF"/>
    <s v="Redevelopment Net to TIF"/>
    <n v="100"/>
    <s v="027028 RDV SUCCESSOR AGENCY-MARCH -Primary"/>
    <x v="164"/>
    <x v="1"/>
    <s v="Non-Teeter"/>
    <x v="3"/>
    <s v="CO-County"/>
    <s v="Tax"/>
    <x v="5"/>
    <s v="TIF Pass Through Fee"/>
    <s v="N"/>
    <s v="Included"/>
    <n v="2117556"/>
    <n v="0"/>
    <n v="0"/>
    <n v="2117556"/>
    <m/>
    <m/>
    <m/>
    <s v="02-2001-RDSA"/>
    <x v="132"/>
    <s v="02"/>
    <x v="55"/>
    <x v="49"/>
    <s v="1300100000"/>
    <e v="#N/A"/>
    <n v="2117556"/>
  </r>
  <r>
    <s v="RDV Net to TIF"/>
    <s v="Redevelopment Net to TIF"/>
    <n v="100"/>
    <s v="027037 RUBIDOUX COMMUNITY SERVICES -Primary"/>
    <x v="165"/>
    <x v="1"/>
    <s v="Non-Teeter"/>
    <x v="0"/>
    <s v="64-COMM. SERVICE"/>
    <s v="Tax"/>
    <x v="0"/>
    <s v="TIF Pass Through"/>
    <s v="N"/>
    <s v="Included"/>
    <n v="1854028.18"/>
    <n v="0"/>
    <n v="0"/>
    <n v="1854028.18"/>
    <m/>
    <m/>
    <m/>
    <s v="04-4251-GP"/>
    <x v="133"/>
    <s v="04"/>
    <x v="56"/>
    <x v="49"/>
    <s v="1300100000"/>
    <n v="208100"/>
    <n v="1854028.18"/>
  </r>
  <r>
    <s v="RDV Net to TIF"/>
    <s v="Redevelopment Net to TIF"/>
    <n v="100"/>
    <s v="027037 RUBIDOUX COMMUNITY SERVICES -Primary"/>
    <x v="165"/>
    <x v="1"/>
    <s v="Non-Teeter"/>
    <x v="0"/>
    <s v="64-COMM. SERVICE"/>
    <s v="Tax"/>
    <x v="1"/>
    <s v="TIF Pass Through"/>
    <s v="N"/>
    <s v="Included"/>
    <n v="4625.42"/>
    <n v="0"/>
    <n v="0"/>
    <n v="4625.42"/>
    <m/>
    <m/>
    <m/>
    <s v="04-4251-GP"/>
    <x v="133"/>
    <s v="04"/>
    <x v="56"/>
    <x v="49"/>
    <s v="1300100000"/>
    <n v="208100"/>
    <n v="4625.42"/>
  </r>
  <r>
    <s v="RDV Net to TIF"/>
    <s v="Redevelopment Net to TIF"/>
    <n v="100"/>
    <s v="027037 RUBIDOUX COMMUNITY SERVICES -Primary"/>
    <x v="165"/>
    <x v="1"/>
    <s v="Non-Teeter"/>
    <x v="0"/>
    <s v="64-COMM. SERVICE"/>
    <s v="Tax"/>
    <x v="2"/>
    <s v="TIF Pass Through"/>
    <s v="N"/>
    <s v="Included"/>
    <n v="1206396.8"/>
    <n v="0"/>
    <n v="0"/>
    <n v="1206396.8"/>
    <m/>
    <m/>
    <m/>
    <s v="04-4251-GP"/>
    <x v="133"/>
    <s v="04"/>
    <x v="56"/>
    <x v="49"/>
    <s v="1300100000"/>
    <n v="208100"/>
    <n v="1206396.8"/>
  </r>
  <r>
    <s v="RDV Net to TIF"/>
    <s v="Redevelopment Net to TIF"/>
    <n v="100"/>
    <s v="027050 DESERT HEALTHCARE DISTRICT -Primary"/>
    <x v="166"/>
    <x v="1"/>
    <s v="Non-Teeter"/>
    <x v="0"/>
    <s v="26-HOSPITAL"/>
    <s v="Tax"/>
    <x v="0"/>
    <s v="TIF Pass Through"/>
    <s v="N"/>
    <s v="Included"/>
    <n v="1613654.83"/>
    <n v="0"/>
    <n v="0"/>
    <n v="1613654.83"/>
    <m/>
    <m/>
    <m/>
    <s v="04-4365-GP"/>
    <x v="134"/>
    <s v="04"/>
    <x v="57"/>
    <x v="49"/>
    <s v="1300100000"/>
    <n v="208100"/>
    <n v="1613654.83"/>
  </r>
  <r>
    <s v="RDV Net to TIF"/>
    <s v="Redevelopment Net to TIF"/>
    <n v="100"/>
    <s v="027050 DESERT HEALTHCARE DISTRICT -Primary"/>
    <x v="166"/>
    <x v="1"/>
    <s v="Non-Teeter"/>
    <x v="0"/>
    <s v="26-HOSPITAL"/>
    <s v="Tax"/>
    <x v="1"/>
    <s v="TIF Pass Through"/>
    <s v="N"/>
    <s v="Included"/>
    <n v="8097.55"/>
    <n v="0"/>
    <n v="0"/>
    <n v="8097.55"/>
    <m/>
    <m/>
    <m/>
    <s v="04-4365-GP"/>
    <x v="134"/>
    <s v="04"/>
    <x v="57"/>
    <x v="49"/>
    <s v="1300100000"/>
    <n v="208100"/>
    <n v="8097.55"/>
  </r>
  <r>
    <s v="RDV Net to TIF"/>
    <s v="Redevelopment Net to TIF"/>
    <n v="100"/>
    <s v="027050 DESERT HEALTHCARE DISTRICT -Primary"/>
    <x v="166"/>
    <x v="1"/>
    <s v="Non-Teeter"/>
    <x v="0"/>
    <s v="26-HOSPITAL"/>
    <s v="Tax"/>
    <x v="2"/>
    <s v="TIF Pass Through"/>
    <s v="N"/>
    <s v="Included"/>
    <n v="1313187.3999999999"/>
    <n v="0"/>
    <n v="0"/>
    <n v="1313187.3999999999"/>
    <m/>
    <m/>
    <m/>
    <s v="04-4365-GP"/>
    <x v="134"/>
    <s v="04"/>
    <x v="57"/>
    <x v="49"/>
    <s v="1300100000"/>
    <n v="208100"/>
    <n v="1313187.3999999999"/>
  </r>
  <r>
    <s v="RDV Net to TIF"/>
    <s v="Redevelopment Net to TIF"/>
    <n v="100"/>
    <s v="027056 PALO VERDE VALLEY HOSPITAL -Primary"/>
    <x v="167"/>
    <x v="2"/>
    <s v="Teeter"/>
    <x v="0"/>
    <s v="26-HOSPITAL"/>
    <s v="Tax"/>
    <x v="0"/>
    <s v="TIF Pass Through"/>
    <s v="N"/>
    <s v="Included"/>
    <n v="19662.099999999999"/>
    <n v="0"/>
    <n v="0"/>
    <n v="19662.099999999999"/>
    <m/>
    <m/>
    <m/>
    <s v="04-4381-GP"/>
    <x v="135"/>
    <s v="04"/>
    <x v="58"/>
    <x v="50"/>
    <s v="1300100000"/>
    <n v="208100"/>
    <n v="19662.099999999999"/>
  </r>
  <r>
    <s v="RDV Net to TIF"/>
    <s v="Redevelopment Net to TIF"/>
    <n v="100"/>
    <s v="027056 PALO VERDE VALLEY HOSPITAL -Primary"/>
    <x v="167"/>
    <x v="2"/>
    <s v="Teeter"/>
    <x v="0"/>
    <s v="26-HOSPITAL"/>
    <s v="Tax"/>
    <x v="1"/>
    <s v="TIF Pass Through"/>
    <s v="N"/>
    <s v="Included"/>
    <n v="72.150000000000006"/>
    <n v="0"/>
    <n v="0"/>
    <n v="72.150000000000006"/>
    <m/>
    <m/>
    <m/>
    <s v="04-4381-GP"/>
    <x v="135"/>
    <s v="04"/>
    <x v="58"/>
    <x v="50"/>
    <s v="1300100000"/>
    <n v="208100"/>
    <n v="72.150000000000006"/>
  </r>
  <r>
    <s v="RDV Net to TIF"/>
    <s v="Redevelopment Net to TIF"/>
    <n v="100"/>
    <s v="027056 PALO VERDE VALLEY HOSPITAL -Primary"/>
    <x v="167"/>
    <x v="2"/>
    <s v="Teeter"/>
    <x v="0"/>
    <s v="26-HOSPITAL"/>
    <s v="Tax"/>
    <x v="2"/>
    <s v="TIF Pass Through"/>
    <s v="N"/>
    <s v="Included"/>
    <n v="13415.31"/>
    <n v="0"/>
    <n v="0"/>
    <n v="13415.31"/>
    <m/>
    <m/>
    <m/>
    <s v="04-4381-GP"/>
    <x v="135"/>
    <s v="04"/>
    <x v="58"/>
    <x v="50"/>
    <s v="1300100000"/>
    <n v="208100"/>
    <n v="13415.31"/>
  </r>
  <r>
    <s v="RDV Net to TIF"/>
    <s v="Redevelopment Net to TIF"/>
    <n v="100"/>
    <s v="027057 SAN GORGONIO PASS MEM HOSP -Primary"/>
    <x v="168"/>
    <x v="1"/>
    <s v="Non-Teeter"/>
    <x v="0"/>
    <s v="26-HOSPITAL"/>
    <s v="Tax"/>
    <x v="0"/>
    <s v="TIF Pass Through"/>
    <s v="N"/>
    <s v="Included"/>
    <n v="75338.720000000001"/>
    <n v="0"/>
    <n v="0"/>
    <n v="75338.720000000001"/>
    <m/>
    <m/>
    <m/>
    <s v="04-4391-GP"/>
    <x v="136"/>
    <s v="04"/>
    <x v="59"/>
    <x v="49"/>
    <s v="1300100000"/>
    <n v="208100"/>
    <n v="75338.720000000001"/>
  </r>
  <r>
    <s v="RDV Net to TIF"/>
    <s v="Redevelopment Net to TIF"/>
    <n v="100"/>
    <s v="027057 SAN GORGONIO PASS MEM HOSP -Primary"/>
    <x v="168"/>
    <x v="1"/>
    <s v="Non-Teeter"/>
    <x v="0"/>
    <s v="26-HOSPITAL"/>
    <s v="Tax"/>
    <x v="1"/>
    <s v="TIF Pass Through"/>
    <s v="N"/>
    <s v="Included"/>
    <n v="481.17"/>
    <n v="0"/>
    <n v="0"/>
    <n v="481.17"/>
    <m/>
    <m/>
    <m/>
    <s v="04-4391-GP"/>
    <x v="136"/>
    <s v="04"/>
    <x v="59"/>
    <x v="49"/>
    <s v="1300100000"/>
    <n v="208100"/>
    <n v="481.17"/>
  </r>
  <r>
    <s v="RDV Net to TIF"/>
    <s v="Redevelopment Net to TIF"/>
    <n v="100"/>
    <s v="027057 SAN GORGONIO PASS MEM HOSP -Primary"/>
    <x v="168"/>
    <x v="1"/>
    <s v="Non-Teeter"/>
    <x v="0"/>
    <s v="26-HOSPITAL"/>
    <s v="Tax"/>
    <x v="2"/>
    <s v="TIF Pass Through"/>
    <s v="N"/>
    <s v="Included"/>
    <n v="121844.25"/>
    <n v="0"/>
    <n v="0"/>
    <n v="121844.25"/>
    <m/>
    <m/>
    <m/>
    <s v="04-4391-GP"/>
    <x v="136"/>
    <s v="04"/>
    <x v="59"/>
    <x v="49"/>
    <s v="1300100000"/>
    <n v="208100"/>
    <n v="121844.25"/>
  </r>
  <r>
    <s v="RDV Net to TIF"/>
    <s v="Redevelopment Net to TIF"/>
    <n v="100"/>
    <s v="027058 VALLEY SANITARY DISTRICT -Primary"/>
    <x v="169"/>
    <x v="1"/>
    <s v="Non-Teeter"/>
    <x v="0"/>
    <s v="60-SANITARY"/>
    <s v="Tax"/>
    <x v="0"/>
    <s v="TIF Pass Through"/>
    <s v="N"/>
    <s v="Included"/>
    <n v="165555.88"/>
    <n v="0"/>
    <n v="0"/>
    <n v="165555.88"/>
    <m/>
    <m/>
    <m/>
    <s v="04-4681-GP"/>
    <x v="137"/>
    <s v="04"/>
    <x v="60"/>
    <x v="49"/>
    <s v="1300100000"/>
    <n v="208100"/>
    <n v="165555.88"/>
  </r>
  <r>
    <s v="RDV Net to TIF"/>
    <s v="Redevelopment Net to TIF"/>
    <n v="100"/>
    <s v="027058 VALLEY SANITARY DISTRICT -Primary"/>
    <x v="169"/>
    <x v="1"/>
    <s v="Non-Teeter"/>
    <x v="0"/>
    <s v="60-SANITARY"/>
    <s v="Tax"/>
    <x v="1"/>
    <s v="TIF Pass Through"/>
    <s v="N"/>
    <s v="Included"/>
    <n v="909.05"/>
    <n v="0"/>
    <n v="0"/>
    <n v="909.05"/>
    <m/>
    <m/>
    <m/>
    <s v="04-4681-GP"/>
    <x v="137"/>
    <s v="04"/>
    <x v="60"/>
    <x v="49"/>
    <s v="1300100000"/>
    <n v="208100"/>
    <n v="909.05"/>
  </r>
  <r>
    <s v="RDV Net to TIF"/>
    <s v="Redevelopment Net to TIF"/>
    <n v="100"/>
    <s v="027058 VALLEY SANITARY DISTRICT -Primary"/>
    <x v="169"/>
    <x v="1"/>
    <s v="Non-Teeter"/>
    <x v="0"/>
    <s v="60-SANITARY"/>
    <s v="Tax"/>
    <x v="2"/>
    <s v="TIF Pass Through"/>
    <s v="N"/>
    <s v="Included"/>
    <n v="192224.07"/>
    <n v="0"/>
    <n v="0"/>
    <n v="192224.07"/>
    <m/>
    <m/>
    <m/>
    <s v="04-4681-GP"/>
    <x v="137"/>
    <s v="04"/>
    <x v="60"/>
    <x v="49"/>
    <s v="1300100000"/>
    <n v="208100"/>
    <n v="192224.07"/>
  </r>
  <r>
    <s v="RDV Net to TIF"/>
    <s v="Redevelopment Net to TIF"/>
    <n v="100"/>
    <s v="027060 COACHELLA VALLEY WATER DISTRICT -Primary"/>
    <x v="170"/>
    <x v="1"/>
    <s v="Non-Teeter"/>
    <x v="0"/>
    <s v="72-COUNTY WATER"/>
    <s v="Tax"/>
    <x v="0"/>
    <s v="TIF Pass Through"/>
    <s v="N"/>
    <s v="Included"/>
    <n v="7095.88"/>
    <n v="0"/>
    <n v="0"/>
    <n v="7095.88"/>
    <m/>
    <m/>
    <m/>
    <s v="04-4841-GP"/>
    <x v="138"/>
    <s v="04"/>
    <x v="61"/>
    <x v="49"/>
    <s v="1300100000"/>
    <n v="208100"/>
    <n v="7095.88"/>
  </r>
  <r>
    <s v="RDV Net to TIF"/>
    <s v="Redevelopment Net to TIF"/>
    <n v="100"/>
    <s v="027060 COACHELLA VALLEY WATER DISTRICT -Primary"/>
    <x v="170"/>
    <x v="1"/>
    <s v="Non-Teeter"/>
    <x v="0"/>
    <s v="72-COUNTY WATER"/>
    <s v="Tax"/>
    <x v="1"/>
    <s v="TIF Pass Through"/>
    <s v="N"/>
    <s v="Included"/>
    <n v="57.79"/>
    <n v="0"/>
    <n v="0"/>
    <n v="57.79"/>
    <m/>
    <m/>
    <m/>
    <s v="04-4841-GP"/>
    <x v="138"/>
    <s v="04"/>
    <x v="61"/>
    <x v="49"/>
    <s v="1300100000"/>
    <n v="208100"/>
    <n v="57.79"/>
  </r>
  <r>
    <s v="RDV Net to TIF"/>
    <s v="Redevelopment Net to TIF"/>
    <n v="100"/>
    <s v="027060 COACHELLA VALLEY WATER DISTRICT -Primary"/>
    <x v="170"/>
    <x v="1"/>
    <s v="Non-Teeter"/>
    <x v="0"/>
    <s v="72-COUNTY WATER"/>
    <s v="Tax"/>
    <x v="2"/>
    <s v="TIF Pass Through"/>
    <s v="N"/>
    <s v="Included"/>
    <n v="15071.53"/>
    <n v="0"/>
    <n v="0"/>
    <n v="15071.53"/>
    <m/>
    <m/>
    <m/>
    <s v="04-4841-GP"/>
    <x v="138"/>
    <s v="04"/>
    <x v="61"/>
    <x v="49"/>
    <s v="1300100000"/>
    <n v="208100"/>
    <n v="15071.53"/>
  </r>
  <r>
    <s v="RDV Net to TIF"/>
    <s v="Redevelopment Net to TIF"/>
    <n v="100"/>
    <s v="027060 COACHELLA VALLEY WATER DISTRICT -Primary"/>
    <x v="171"/>
    <x v="1"/>
    <s v="Non-Teeter"/>
    <x v="0"/>
    <s v="72-COUNTY WATER"/>
    <s v="Tax"/>
    <x v="0"/>
    <s v="TIF Pass Through"/>
    <s v="N"/>
    <s v="Included"/>
    <n v="731.43"/>
    <n v="0"/>
    <n v="0"/>
    <n v="731.43"/>
    <m/>
    <m/>
    <m/>
    <s v="04-4842-GP"/>
    <x v="139"/>
    <s v="04"/>
    <x v="61"/>
    <x v="49"/>
    <s v="1300100000"/>
    <n v="208100"/>
    <n v="731.43"/>
  </r>
  <r>
    <s v="RDV Net to TIF"/>
    <s v="Redevelopment Net to TIF"/>
    <n v="100"/>
    <s v="027060 COACHELLA VALLEY WATER DISTRICT -Primary"/>
    <x v="171"/>
    <x v="1"/>
    <s v="Non-Teeter"/>
    <x v="0"/>
    <s v="72-COUNTY WATER"/>
    <s v="Tax"/>
    <x v="1"/>
    <s v="TIF Pass Through"/>
    <s v="N"/>
    <s v="Included"/>
    <n v="6.09"/>
    <n v="0"/>
    <n v="0"/>
    <n v="6.09"/>
    <m/>
    <m/>
    <m/>
    <s v="04-4842-GP"/>
    <x v="139"/>
    <s v="04"/>
    <x v="61"/>
    <x v="49"/>
    <s v="1300100000"/>
    <n v="208100"/>
    <n v="6.09"/>
  </r>
  <r>
    <s v="RDV Net to TIF"/>
    <s v="Redevelopment Net to TIF"/>
    <n v="100"/>
    <s v="027060 COACHELLA VALLEY WATER DISTRICT -Primary"/>
    <x v="171"/>
    <x v="1"/>
    <s v="Non-Teeter"/>
    <x v="0"/>
    <s v="72-COUNTY WATER"/>
    <s v="Tax"/>
    <x v="2"/>
    <s v="TIF Pass Through"/>
    <s v="N"/>
    <s v="Included"/>
    <n v="1589.43"/>
    <n v="0"/>
    <n v="0"/>
    <n v="1589.43"/>
    <m/>
    <m/>
    <m/>
    <s v="04-4842-GP"/>
    <x v="139"/>
    <s v="04"/>
    <x v="61"/>
    <x v="49"/>
    <s v="1300100000"/>
    <n v="208100"/>
    <n v="1589.43"/>
  </r>
  <r>
    <s v="RDV Net to TIF"/>
    <s v="Redevelopment Net to TIF"/>
    <n v="100"/>
    <s v="027060 COACHELLA VALLEY WATER DISTRICT -Primary"/>
    <x v="172"/>
    <x v="1"/>
    <s v="Non-Teeter"/>
    <x v="0"/>
    <s v="72-COUNTY WATER"/>
    <s v="Tax"/>
    <x v="0"/>
    <s v="TIF Pass Through"/>
    <s v="N"/>
    <s v="Included"/>
    <n v="146.58000000000001"/>
    <n v="0"/>
    <n v="0"/>
    <n v="146.58000000000001"/>
    <m/>
    <m/>
    <m/>
    <s v="04-4844-GP"/>
    <x v="140"/>
    <s v="04"/>
    <x v="61"/>
    <x v="49"/>
    <s v="1300100000"/>
    <n v="208100"/>
    <n v="146.58000000000001"/>
  </r>
  <r>
    <s v="RDV Net to TIF"/>
    <s v="Redevelopment Net to TIF"/>
    <n v="100"/>
    <s v="027060 COACHELLA VALLEY WATER DISTRICT -Primary"/>
    <x v="172"/>
    <x v="1"/>
    <s v="Non-Teeter"/>
    <x v="0"/>
    <s v="72-COUNTY WATER"/>
    <s v="Tax"/>
    <x v="1"/>
    <s v="TIF Pass Through"/>
    <s v="N"/>
    <s v="Included"/>
    <n v="1.22"/>
    <n v="0"/>
    <n v="0"/>
    <n v="1.22"/>
    <m/>
    <m/>
    <m/>
    <s v="04-4844-GP"/>
    <x v="140"/>
    <s v="04"/>
    <x v="61"/>
    <x v="49"/>
    <s v="1300100000"/>
    <n v="208100"/>
    <n v="1.22"/>
  </r>
  <r>
    <s v="RDV Net to TIF"/>
    <s v="Redevelopment Net to TIF"/>
    <n v="100"/>
    <s v="027060 COACHELLA VALLEY WATER DISTRICT -Primary"/>
    <x v="172"/>
    <x v="1"/>
    <s v="Non-Teeter"/>
    <x v="0"/>
    <s v="72-COUNTY WATER"/>
    <s v="Tax"/>
    <x v="2"/>
    <s v="TIF Pass Through"/>
    <s v="N"/>
    <s v="Included"/>
    <n v="318.52999999999997"/>
    <n v="0"/>
    <n v="0"/>
    <n v="318.52999999999997"/>
    <m/>
    <m/>
    <m/>
    <s v="04-4844-GP"/>
    <x v="140"/>
    <s v="04"/>
    <x v="61"/>
    <x v="49"/>
    <s v="1300100000"/>
    <n v="208100"/>
    <n v="318.52999999999997"/>
  </r>
  <r>
    <s v="RDV Net to TIF"/>
    <s v="Redevelopment Net to TIF"/>
    <n v="100"/>
    <s v="027060 COACHELLA VALLEY WATER DISTRICT -Primary"/>
    <x v="173"/>
    <x v="1"/>
    <s v="Non-Teeter"/>
    <x v="0"/>
    <s v="72-COUNTY WATER"/>
    <s v="Tax"/>
    <x v="0"/>
    <s v="TIF Pass Through"/>
    <s v="N"/>
    <s v="Included"/>
    <n v="583777.38"/>
    <n v="0"/>
    <n v="0"/>
    <n v="583777.38"/>
    <m/>
    <m/>
    <m/>
    <s v="04-4847-GP"/>
    <x v="141"/>
    <s v="04"/>
    <x v="61"/>
    <x v="49"/>
    <s v="1300100000"/>
    <n v="208100"/>
    <n v="583777.38"/>
  </r>
  <r>
    <s v="RDV Net to TIF"/>
    <s v="Redevelopment Net to TIF"/>
    <n v="100"/>
    <s v="027060 COACHELLA VALLEY WATER DISTRICT -Primary"/>
    <x v="173"/>
    <x v="1"/>
    <s v="Non-Teeter"/>
    <x v="0"/>
    <s v="72-COUNTY WATER"/>
    <s v="Tax"/>
    <x v="1"/>
    <s v="TIF Pass Through"/>
    <s v="N"/>
    <s v="Included"/>
    <n v="2440.96"/>
    <n v="0"/>
    <n v="0"/>
    <n v="2440.96"/>
    <m/>
    <m/>
    <m/>
    <s v="04-4847-GP"/>
    <x v="141"/>
    <s v="04"/>
    <x v="61"/>
    <x v="49"/>
    <s v="1300100000"/>
    <n v="208100"/>
    <n v="2440.96"/>
  </r>
  <r>
    <s v="RDV Net to TIF"/>
    <s v="Redevelopment Net to TIF"/>
    <n v="100"/>
    <s v="027060 COACHELLA VALLEY WATER DISTRICT -Primary"/>
    <x v="173"/>
    <x v="1"/>
    <s v="Non-Teeter"/>
    <x v="0"/>
    <s v="72-COUNTY WATER"/>
    <s v="Tax"/>
    <x v="2"/>
    <s v="TIF Pass Through"/>
    <s v="N"/>
    <s v="Included"/>
    <n v="407691.14"/>
    <n v="0"/>
    <n v="0"/>
    <n v="407691.14"/>
    <m/>
    <m/>
    <m/>
    <s v="04-4847-GP"/>
    <x v="141"/>
    <s v="04"/>
    <x v="61"/>
    <x v="49"/>
    <s v="1300100000"/>
    <n v="208100"/>
    <n v="407691.14"/>
  </r>
  <r>
    <s v="RDV Net to TIF"/>
    <s v="Redevelopment Net to TIF"/>
    <n v="100"/>
    <s v="027060 COACHELLA VALLEY WATER DISTRICT -Primary"/>
    <x v="174"/>
    <x v="1"/>
    <s v="Non-Teeter"/>
    <x v="0"/>
    <s v="72-COUNTY WATER"/>
    <s v="Tax"/>
    <x v="0"/>
    <s v="TIF Pass Through"/>
    <s v="N"/>
    <s v="Included"/>
    <n v="786.22"/>
    <n v="0"/>
    <n v="0"/>
    <n v="786.22"/>
    <m/>
    <m/>
    <m/>
    <s v="04-4849-GP"/>
    <x v="142"/>
    <s v="04"/>
    <x v="61"/>
    <x v="49"/>
    <s v="1300100000"/>
    <n v="208100"/>
    <n v="786.22"/>
  </r>
  <r>
    <s v="RDV Net to TIF"/>
    <s v="Redevelopment Net to TIF"/>
    <n v="100"/>
    <s v="027060 COACHELLA VALLEY WATER DISTRICT -Primary"/>
    <x v="174"/>
    <x v="1"/>
    <s v="Non-Teeter"/>
    <x v="0"/>
    <s v="72-COUNTY WATER"/>
    <s v="Tax"/>
    <x v="1"/>
    <s v="TIF Pass Through"/>
    <s v="N"/>
    <s v="Included"/>
    <n v="2.62"/>
    <n v="0"/>
    <n v="0"/>
    <n v="2.62"/>
    <m/>
    <m/>
    <m/>
    <s v="04-4849-GP"/>
    <x v="142"/>
    <s v="04"/>
    <x v="61"/>
    <x v="49"/>
    <s v="1300100000"/>
    <n v="208100"/>
    <n v="2.62"/>
  </r>
  <r>
    <s v="RDV Net to TIF"/>
    <s v="Redevelopment Net to TIF"/>
    <n v="100"/>
    <s v="027060 COACHELLA VALLEY WATER DISTRICT -Primary"/>
    <x v="174"/>
    <x v="1"/>
    <s v="Non-Teeter"/>
    <x v="0"/>
    <s v="72-COUNTY WATER"/>
    <s v="Tax"/>
    <x v="2"/>
    <s v="TIF Pass Through"/>
    <s v="N"/>
    <s v="Included"/>
    <n v="683.78"/>
    <n v="0"/>
    <n v="0"/>
    <n v="683.78"/>
    <m/>
    <m/>
    <m/>
    <s v="04-4849-GP"/>
    <x v="142"/>
    <s v="04"/>
    <x v="61"/>
    <x v="49"/>
    <s v="1300100000"/>
    <n v="208100"/>
    <n v="683.78"/>
  </r>
  <r>
    <s v="RDV Net to TIF"/>
    <s v="Redevelopment Net to TIF"/>
    <n v="100"/>
    <s v="027060 COACHELLA VALLEY WATER DISTRICT -Primary"/>
    <x v="175"/>
    <x v="1"/>
    <s v="Non-Teeter"/>
    <x v="0"/>
    <s v="72-COUNTY WATER"/>
    <s v="Tax"/>
    <x v="0"/>
    <s v="TIF Pass Through"/>
    <s v="N"/>
    <s v="Included"/>
    <n v="743602.86"/>
    <n v="0"/>
    <n v="0"/>
    <n v="743602.86"/>
    <m/>
    <m/>
    <m/>
    <s v="28-4831-GP"/>
    <x v="143"/>
    <s v="28"/>
    <x v="61"/>
    <x v="49"/>
    <s v="1300100000"/>
    <n v="208100"/>
    <n v="743602.86"/>
  </r>
  <r>
    <s v="RDV Net to TIF"/>
    <s v="Redevelopment Net to TIF"/>
    <n v="100"/>
    <s v="027060 COACHELLA VALLEY WATER DISTRICT -Primary"/>
    <x v="175"/>
    <x v="1"/>
    <s v="Non-Teeter"/>
    <x v="0"/>
    <s v="72-COUNTY WATER"/>
    <s v="Tax"/>
    <x v="1"/>
    <s v="TIF Pass Through"/>
    <s v="N"/>
    <s v="Included"/>
    <n v="2613.77"/>
    <n v="0"/>
    <n v="0"/>
    <n v="2613.77"/>
    <m/>
    <m/>
    <m/>
    <s v="28-4831-GP"/>
    <x v="143"/>
    <s v="28"/>
    <x v="61"/>
    <x v="49"/>
    <s v="1300100000"/>
    <n v="208100"/>
    <n v="2613.77"/>
  </r>
  <r>
    <s v="RDV Net to TIF"/>
    <s v="Redevelopment Net to TIF"/>
    <n v="100"/>
    <s v="027060 COACHELLA VALLEY WATER DISTRICT -Primary"/>
    <x v="175"/>
    <x v="1"/>
    <s v="Non-Teeter"/>
    <x v="0"/>
    <s v="72-COUNTY WATER"/>
    <s v="Tax"/>
    <x v="2"/>
    <s v="TIF Pass Through"/>
    <s v="N"/>
    <s v="Included"/>
    <n v="430217.79"/>
    <n v="0"/>
    <n v="0"/>
    <n v="430217.79"/>
    <m/>
    <m/>
    <m/>
    <s v="28-4831-GP"/>
    <x v="143"/>
    <s v="28"/>
    <x v="61"/>
    <x v="49"/>
    <s v="1300100000"/>
    <n v="208100"/>
    <n v="430217.79"/>
  </r>
  <r>
    <s v="RDV Net to TIF"/>
    <s v="Redevelopment Net to TIF"/>
    <n v="100"/>
    <s v="027060 COACHELLA VALLEY WATER DISTRICT -Primary"/>
    <x v="176"/>
    <x v="1"/>
    <s v="Non-Teeter"/>
    <x v="0"/>
    <s v="71-WATER"/>
    <s v="Tax"/>
    <x v="0"/>
    <s v="TIF Pass Through"/>
    <s v="N"/>
    <s v="Included"/>
    <n v="1630.57"/>
    <n v="0"/>
    <n v="0"/>
    <n v="1630.57"/>
    <m/>
    <m/>
    <m/>
    <s v="28-5285-GP"/>
    <x v="144"/>
    <s v="28"/>
    <x v="61"/>
    <x v="49"/>
    <s v="1300100000"/>
    <n v="208100"/>
    <n v="1630.57"/>
  </r>
  <r>
    <s v="RDV Net to TIF"/>
    <s v="Redevelopment Net to TIF"/>
    <n v="100"/>
    <s v="027060 COACHELLA VALLEY WATER DISTRICT -Primary"/>
    <x v="176"/>
    <x v="1"/>
    <s v="Non-Teeter"/>
    <x v="0"/>
    <s v="71-WATER"/>
    <s v="Tax"/>
    <x v="1"/>
    <s v="TIF Pass Through"/>
    <s v="N"/>
    <s v="Included"/>
    <n v="13.59"/>
    <n v="0"/>
    <n v="0"/>
    <n v="13.59"/>
    <m/>
    <m/>
    <m/>
    <s v="28-5285-GP"/>
    <x v="144"/>
    <s v="28"/>
    <x v="61"/>
    <x v="49"/>
    <s v="1300100000"/>
    <n v="208100"/>
    <n v="13.59"/>
  </r>
  <r>
    <s v="RDV Net to TIF"/>
    <s v="Redevelopment Net to TIF"/>
    <n v="100"/>
    <s v="027060 COACHELLA VALLEY WATER DISTRICT -Primary"/>
    <x v="176"/>
    <x v="1"/>
    <s v="Non-Teeter"/>
    <x v="0"/>
    <s v="71-WATER"/>
    <s v="Tax"/>
    <x v="2"/>
    <s v="TIF Pass Through"/>
    <s v="N"/>
    <s v="Included"/>
    <n v="3543.28"/>
    <n v="0"/>
    <n v="0"/>
    <n v="3543.28"/>
    <m/>
    <m/>
    <m/>
    <s v="28-5285-GP"/>
    <x v="144"/>
    <s v="28"/>
    <x v="61"/>
    <x v="49"/>
    <s v="1300100000"/>
    <n v="208100"/>
    <n v="3543.28"/>
  </r>
  <r>
    <s v="RDV Net to TIF"/>
    <s v="Redevelopment Net to TIF"/>
    <n v="100"/>
    <s v="027060 COACHELLA VALLEY WATER DISTRICT -Primary"/>
    <x v="177"/>
    <x v="1"/>
    <s v="Non-Teeter"/>
    <x v="0"/>
    <s v="72-COUNTY WATER"/>
    <s v="Tax"/>
    <x v="0"/>
    <s v="TIF Pass Through"/>
    <s v="N"/>
    <s v="Included"/>
    <n v="6255136.6699999999"/>
    <n v="0"/>
    <n v="0"/>
    <n v="6255136.6699999999"/>
    <m/>
    <m/>
    <m/>
    <s v="38-4822-GP"/>
    <x v="145"/>
    <s v="38"/>
    <x v="61"/>
    <x v="49"/>
    <s v="1300100000"/>
    <n v="208100"/>
    <n v="6255136.6699999999"/>
  </r>
  <r>
    <s v="RDV Net to TIF"/>
    <s v="Redevelopment Net to TIF"/>
    <n v="100"/>
    <s v="027060 COACHELLA VALLEY WATER DISTRICT -Primary"/>
    <x v="177"/>
    <x v="1"/>
    <s v="Non-Teeter"/>
    <x v="0"/>
    <s v="72-COUNTY WATER"/>
    <s v="Tax"/>
    <x v="1"/>
    <s v="TIF Pass Through"/>
    <s v="N"/>
    <s v="Included"/>
    <n v="20833.439999999999"/>
    <n v="0"/>
    <n v="0"/>
    <n v="20833.439999999999"/>
    <m/>
    <m/>
    <m/>
    <s v="38-4822-GP"/>
    <x v="145"/>
    <s v="38"/>
    <x v="61"/>
    <x v="49"/>
    <s v="1300100000"/>
    <n v="208100"/>
    <n v="20833.439999999999"/>
  </r>
  <r>
    <s v="RDV Net to TIF"/>
    <s v="Redevelopment Net to TIF"/>
    <n v="100"/>
    <s v="027060 COACHELLA VALLEY WATER DISTRICT -Primary"/>
    <x v="177"/>
    <x v="1"/>
    <s v="Non-Teeter"/>
    <x v="0"/>
    <s v="72-COUNTY WATER"/>
    <s v="Tax"/>
    <x v="2"/>
    <s v="TIF Pass Through"/>
    <s v="N"/>
    <s v="Included"/>
    <n v="3168238.26"/>
    <n v="0"/>
    <n v="0"/>
    <n v="3168238.26"/>
    <m/>
    <m/>
    <m/>
    <s v="38-4822-GP"/>
    <x v="145"/>
    <s v="38"/>
    <x v="61"/>
    <x v="49"/>
    <s v="1300100000"/>
    <n v="208100"/>
    <n v="3168238.26"/>
  </r>
  <r>
    <s v="RDV Net to TIF"/>
    <s v="Redevelopment Net to TIF"/>
    <n v="100"/>
    <s v="027060 COACHELLA VALLEY WATER DISTRICT -Primary"/>
    <x v="178"/>
    <x v="1"/>
    <s v="Non-Teeter"/>
    <x v="0"/>
    <s v="72-COUNTY WATER"/>
    <s v="Tax"/>
    <x v="0"/>
    <s v="TIF Pass Through"/>
    <s v="N"/>
    <s v="Included"/>
    <n v="69.53"/>
    <n v="0"/>
    <n v="0"/>
    <n v="69.53"/>
    <m/>
    <m/>
    <m/>
    <s v="38-4824-GP"/>
    <x v="146"/>
    <s v="38"/>
    <x v="61"/>
    <x v="49"/>
    <s v="1300100000"/>
    <n v="208100"/>
    <n v="69.53"/>
  </r>
  <r>
    <s v="RDV Net to TIF"/>
    <s v="Redevelopment Net to TIF"/>
    <n v="100"/>
    <s v="027060 COACHELLA VALLEY WATER DISTRICT -Primary"/>
    <x v="178"/>
    <x v="1"/>
    <s v="Non-Teeter"/>
    <x v="0"/>
    <s v="72-COUNTY WATER"/>
    <s v="Tax"/>
    <x v="1"/>
    <s v="TIF Pass Through"/>
    <s v="N"/>
    <s v="Included"/>
    <n v="0.16"/>
    <n v="0"/>
    <n v="0"/>
    <n v="0.16"/>
    <m/>
    <m/>
    <m/>
    <s v="38-4824-GP"/>
    <x v="146"/>
    <s v="38"/>
    <x v="61"/>
    <x v="49"/>
    <s v="1300100000"/>
    <n v="208100"/>
    <n v="0.16"/>
  </r>
  <r>
    <s v="RDV Net to TIF"/>
    <s v="Redevelopment Net to TIF"/>
    <n v="100"/>
    <s v="027060 COACHELLA VALLEY WATER DISTRICT -Primary"/>
    <x v="178"/>
    <x v="1"/>
    <s v="Non-Teeter"/>
    <x v="0"/>
    <s v="72-COUNTY WATER"/>
    <s v="Tax"/>
    <x v="2"/>
    <s v="TIF Pass Through"/>
    <s v="N"/>
    <s v="Included"/>
    <n v="13.02"/>
    <n v="0"/>
    <n v="0"/>
    <n v="13.02"/>
    <m/>
    <m/>
    <m/>
    <s v="38-4824-GP"/>
    <x v="146"/>
    <s v="38"/>
    <x v="61"/>
    <x v="49"/>
    <s v="1300100000"/>
    <n v="208100"/>
    <n v="13.02"/>
  </r>
  <r>
    <s v="RDV Net to TIF"/>
    <s v="Redevelopment Net to TIF"/>
    <n v="100"/>
    <s v="027061 MISSION SPRINGS WATER DISTRICT -Primary"/>
    <x v="179"/>
    <x v="1"/>
    <s v="Teeter"/>
    <x v="0"/>
    <s v="72-COUNTY WATER"/>
    <s v="Tax"/>
    <x v="0"/>
    <s v="TIF Pass Through"/>
    <s v="N"/>
    <s v="Included"/>
    <n v="124659.15"/>
    <n v="0"/>
    <n v="0"/>
    <n v="124659.15"/>
    <m/>
    <m/>
    <m/>
    <s v="04-4851-GP"/>
    <x v="147"/>
    <s v="04"/>
    <x v="62"/>
    <x v="49"/>
    <s v="1300100000"/>
    <n v="208100"/>
    <n v="124659.15"/>
  </r>
  <r>
    <s v="RDV Net to TIF"/>
    <s v="Redevelopment Net to TIF"/>
    <n v="100"/>
    <s v="027061 MISSION SPRINGS WATER DISTRICT -Primary"/>
    <x v="179"/>
    <x v="1"/>
    <s v="Teeter"/>
    <x v="0"/>
    <s v="72-COUNTY WATER"/>
    <s v="Tax"/>
    <x v="1"/>
    <s v="TIF Pass Through"/>
    <s v="N"/>
    <s v="Included"/>
    <n v="653.05999999999995"/>
    <n v="0"/>
    <n v="0"/>
    <n v="653.05999999999995"/>
    <m/>
    <m/>
    <m/>
    <s v="04-4851-GP"/>
    <x v="147"/>
    <s v="04"/>
    <x v="62"/>
    <x v="49"/>
    <s v="1300100000"/>
    <n v="208100"/>
    <n v="653.05999999999995"/>
  </r>
  <r>
    <s v="RDV Net to TIF"/>
    <s v="Redevelopment Net to TIF"/>
    <n v="100"/>
    <s v="027061 MISSION SPRINGS WATER DISTRICT -Primary"/>
    <x v="179"/>
    <x v="1"/>
    <s v="Teeter"/>
    <x v="0"/>
    <s v="72-COUNTY WATER"/>
    <s v="Tax"/>
    <x v="2"/>
    <s v="TIF Pass Through"/>
    <s v="N"/>
    <s v="Included"/>
    <n v="149629.6"/>
    <n v="0"/>
    <n v="0"/>
    <n v="149629.6"/>
    <m/>
    <m/>
    <m/>
    <s v="04-4851-GP"/>
    <x v="147"/>
    <s v="04"/>
    <x v="62"/>
    <x v="49"/>
    <s v="1300100000"/>
    <n v="208100"/>
    <n v="149629.6"/>
  </r>
  <r>
    <s v="RDV Net to TIF"/>
    <s v="Redevelopment Net to TIF"/>
    <n v="100"/>
    <s v="027061 MISSION SPRINGS WATER DISTRICT -Primary"/>
    <x v="180"/>
    <x v="1"/>
    <s v="Teeter"/>
    <x v="0"/>
    <s v="72-COUNTY WATER"/>
    <s v="Tax"/>
    <x v="0"/>
    <s v="TIF Pass Through"/>
    <s v="N"/>
    <s v="Included"/>
    <n v="3210.27"/>
    <n v="0"/>
    <n v="0"/>
    <n v="3210.27"/>
    <m/>
    <m/>
    <m/>
    <s v="04-4852-GP"/>
    <x v="148"/>
    <s v="04"/>
    <x v="62"/>
    <x v="49"/>
    <s v="1300100000"/>
    <n v="208100"/>
    <n v="3210.27"/>
  </r>
  <r>
    <s v="RDV Net to TIF"/>
    <s v="Redevelopment Net to TIF"/>
    <n v="100"/>
    <s v="027061 MISSION SPRINGS WATER DISTRICT -Primary"/>
    <x v="180"/>
    <x v="1"/>
    <s v="Teeter"/>
    <x v="0"/>
    <s v="72-COUNTY WATER"/>
    <s v="Tax"/>
    <x v="1"/>
    <s v="TIF Pass Through"/>
    <s v="N"/>
    <s v="Included"/>
    <n v="27.4"/>
    <n v="0"/>
    <n v="0"/>
    <n v="27.4"/>
    <m/>
    <m/>
    <m/>
    <s v="04-4852-GP"/>
    <x v="148"/>
    <s v="04"/>
    <x v="62"/>
    <x v="49"/>
    <s v="1300100000"/>
    <n v="208100"/>
    <n v="27.4"/>
  </r>
  <r>
    <s v="RDV Net to TIF"/>
    <s v="Redevelopment Net to TIF"/>
    <n v="100"/>
    <s v="027061 MISSION SPRINGS WATER DISTRICT -Primary"/>
    <x v="180"/>
    <x v="1"/>
    <s v="Teeter"/>
    <x v="0"/>
    <s v="72-COUNTY WATER"/>
    <s v="Tax"/>
    <x v="2"/>
    <s v="TIF Pass Through"/>
    <s v="N"/>
    <s v="Included"/>
    <n v="5872.9"/>
    <n v="0"/>
    <n v="0"/>
    <n v="5872.9"/>
    <m/>
    <m/>
    <m/>
    <s v="04-4852-GP"/>
    <x v="148"/>
    <s v="04"/>
    <x v="62"/>
    <x v="49"/>
    <s v="1300100000"/>
    <n v="208100"/>
    <n v="5872.9"/>
  </r>
  <r>
    <s v="RDV Net to TIF"/>
    <s v="Redevelopment Net to TIF"/>
    <n v="100"/>
    <s v="027061 MISSION SPRINGS WATER DISTRICT -Primary"/>
    <x v="181"/>
    <x v="1"/>
    <s v="Teeter"/>
    <x v="0"/>
    <s v="72-COUNTY WATER"/>
    <s v="Tax"/>
    <x v="0"/>
    <s v="TIF Pass Through"/>
    <s v="N"/>
    <s v="Included"/>
    <n v="41362.21"/>
    <n v="0"/>
    <n v="0"/>
    <n v="41362.21"/>
    <m/>
    <m/>
    <m/>
    <s v="04-4853-GP"/>
    <x v="149"/>
    <s v="04"/>
    <x v="62"/>
    <x v="49"/>
    <s v="1300100000"/>
    <n v="208100"/>
    <n v="41362.21"/>
  </r>
  <r>
    <s v="RDV Net to TIF"/>
    <s v="Redevelopment Net to TIF"/>
    <n v="100"/>
    <s v="027061 MISSION SPRINGS WATER DISTRICT -Primary"/>
    <x v="181"/>
    <x v="1"/>
    <s v="Teeter"/>
    <x v="0"/>
    <s v="72-COUNTY WATER"/>
    <s v="Tax"/>
    <x v="1"/>
    <s v="TIF Pass Through"/>
    <s v="N"/>
    <s v="Included"/>
    <n v="169.35"/>
    <n v="0"/>
    <n v="0"/>
    <n v="169.35"/>
    <m/>
    <m/>
    <m/>
    <s v="04-4853-GP"/>
    <x v="149"/>
    <s v="04"/>
    <x v="62"/>
    <x v="49"/>
    <s v="1300100000"/>
    <n v="208100"/>
    <n v="169.35"/>
  </r>
  <r>
    <s v="RDV Net to TIF"/>
    <s v="Redevelopment Net to TIF"/>
    <n v="100"/>
    <s v="027061 MISSION SPRINGS WATER DISTRICT -Primary"/>
    <x v="181"/>
    <x v="1"/>
    <s v="Teeter"/>
    <x v="0"/>
    <s v="72-COUNTY WATER"/>
    <s v="Tax"/>
    <x v="2"/>
    <s v="TIF Pass Through"/>
    <s v="N"/>
    <s v="Included"/>
    <n v="44168.88"/>
    <n v="0"/>
    <n v="0"/>
    <n v="44168.88"/>
    <m/>
    <m/>
    <m/>
    <s v="04-4853-GP"/>
    <x v="149"/>
    <s v="04"/>
    <x v="62"/>
    <x v="49"/>
    <s v="1300100000"/>
    <n v="208100"/>
    <n v="44168.88"/>
  </r>
  <r>
    <s v="RDV Net to TIF"/>
    <s v="Redevelopment Net to TIF"/>
    <n v="100"/>
    <s v="027061 MISSION SPRINGS WATER DISTRICT -Primary"/>
    <x v="182"/>
    <x v="1"/>
    <s v="Teeter"/>
    <x v="0"/>
    <s v="72-COUNTY WATER"/>
    <s v="Tax"/>
    <x v="0"/>
    <s v="TIF Pass Through"/>
    <s v="N"/>
    <s v="Included"/>
    <n v="38160.65"/>
    <n v="0"/>
    <n v="0"/>
    <n v="38160.65"/>
    <m/>
    <m/>
    <m/>
    <s v="04-4855-GP"/>
    <x v="150"/>
    <s v="04"/>
    <x v="62"/>
    <x v="49"/>
    <s v="1300100000"/>
    <n v="208100"/>
    <n v="38160.65"/>
  </r>
  <r>
    <s v="RDV Net to TIF"/>
    <s v="Redevelopment Net to TIF"/>
    <n v="100"/>
    <s v="027061 MISSION SPRINGS WATER DISTRICT -Primary"/>
    <x v="182"/>
    <x v="1"/>
    <s v="Teeter"/>
    <x v="0"/>
    <s v="72-COUNTY WATER"/>
    <s v="Tax"/>
    <x v="1"/>
    <s v="TIF Pass Through"/>
    <s v="N"/>
    <s v="Included"/>
    <n v="96.39"/>
    <n v="0"/>
    <n v="0"/>
    <n v="96.39"/>
    <m/>
    <m/>
    <m/>
    <s v="04-4855-GP"/>
    <x v="150"/>
    <s v="04"/>
    <x v="62"/>
    <x v="49"/>
    <s v="1300100000"/>
    <n v="208100"/>
    <n v="96.39"/>
  </r>
  <r>
    <s v="RDV Net to TIF"/>
    <s v="Redevelopment Net to TIF"/>
    <n v="100"/>
    <s v="027061 MISSION SPRINGS WATER DISTRICT -Primary"/>
    <x v="182"/>
    <x v="1"/>
    <s v="Teeter"/>
    <x v="0"/>
    <s v="72-COUNTY WATER"/>
    <s v="Tax"/>
    <x v="2"/>
    <s v="TIF Pass Through"/>
    <s v="N"/>
    <s v="Included"/>
    <n v="20659.02"/>
    <n v="0"/>
    <n v="0"/>
    <n v="20659.02"/>
    <m/>
    <m/>
    <m/>
    <s v="04-4855-GP"/>
    <x v="150"/>
    <s v="04"/>
    <x v="62"/>
    <x v="49"/>
    <s v="1300100000"/>
    <n v="208100"/>
    <n v="20659.02"/>
  </r>
  <r>
    <s v="RDV Net to TIF"/>
    <s v="Redevelopment Net to TIF"/>
    <n v="100"/>
    <s v="027061 MISSION SPRINGS WATER DISTRICT -Primary"/>
    <x v="183"/>
    <x v="1"/>
    <s v="Teeter"/>
    <x v="0"/>
    <s v="72-COUNTY WATER"/>
    <s v="Tax"/>
    <x v="0"/>
    <s v="TIF Pass Through"/>
    <s v="N"/>
    <s v="Included"/>
    <n v="7995.71"/>
    <n v="0"/>
    <n v="0"/>
    <n v="7995.71"/>
    <m/>
    <m/>
    <m/>
    <s v="04-4856-GP"/>
    <x v="151"/>
    <s v="04"/>
    <x v="62"/>
    <x v="49"/>
    <s v="1300100000"/>
    <n v="208100"/>
    <n v="7995.71"/>
  </r>
  <r>
    <s v="RDV Net to TIF"/>
    <s v="Redevelopment Net to TIF"/>
    <n v="100"/>
    <s v="027061 MISSION SPRINGS WATER DISTRICT -Primary"/>
    <x v="183"/>
    <x v="1"/>
    <s v="Teeter"/>
    <x v="0"/>
    <s v="72-COUNTY WATER"/>
    <s v="Tax"/>
    <x v="1"/>
    <s v="TIF Pass Through"/>
    <s v="N"/>
    <s v="Included"/>
    <n v="13.84"/>
    <n v="0"/>
    <n v="0"/>
    <n v="13.84"/>
    <m/>
    <m/>
    <m/>
    <s v="04-4856-GP"/>
    <x v="151"/>
    <s v="04"/>
    <x v="62"/>
    <x v="49"/>
    <s v="1300100000"/>
    <n v="208100"/>
    <n v="13.84"/>
  </r>
  <r>
    <s v="RDV Net to TIF"/>
    <s v="Redevelopment Net to TIF"/>
    <n v="100"/>
    <s v="027061 MISSION SPRINGS WATER DISTRICT -Primary"/>
    <x v="183"/>
    <x v="1"/>
    <s v="Teeter"/>
    <x v="0"/>
    <s v="72-COUNTY WATER"/>
    <s v="Tax"/>
    <x v="2"/>
    <s v="TIF Pass Through"/>
    <s v="N"/>
    <s v="Included"/>
    <n v="3609.64"/>
    <n v="0"/>
    <n v="0"/>
    <n v="3609.64"/>
    <m/>
    <m/>
    <m/>
    <s v="04-4856-GP"/>
    <x v="151"/>
    <s v="04"/>
    <x v="62"/>
    <x v="49"/>
    <s v="1300100000"/>
    <n v="208100"/>
    <n v="3609.64"/>
  </r>
  <r>
    <s v="RDV Net to TIF"/>
    <s v="Redevelopment Net to TIF"/>
    <n v="100"/>
    <s v="027061 MISSION SPRINGS WATER DISTRICT -Primary"/>
    <x v="184"/>
    <x v="1"/>
    <s v="Teeter"/>
    <x v="0"/>
    <s v="72-COUNTY WATER"/>
    <s v="Tax"/>
    <x v="0"/>
    <s v="TIF Pass Through"/>
    <s v="N"/>
    <s v="Included"/>
    <n v="51877.33"/>
    <n v="0"/>
    <n v="0"/>
    <n v="51877.33"/>
    <m/>
    <m/>
    <m/>
    <s v="04-4866-GP"/>
    <x v="152"/>
    <s v="04"/>
    <x v="62"/>
    <x v="49"/>
    <s v="1300100000"/>
    <n v="208100"/>
    <n v="51877.33"/>
  </r>
  <r>
    <s v="RDV Net to TIF"/>
    <s v="Redevelopment Net to TIF"/>
    <n v="100"/>
    <s v="027061 MISSION SPRINGS WATER DISTRICT -Primary"/>
    <x v="184"/>
    <x v="1"/>
    <s v="Teeter"/>
    <x v="0"/>
    <s v="72-COUNTY WATER"/>
    <s v="Tax"/>
    <x v="1"/>
    <s v="TIF Pass Through"/>
    <s v="N"/>
    <s v="Included"/>
    <n v="420.17"/>
    <n v="0"/>
    <n v="0"/>
    <n v="420.17"/>
    <m/>
    <m/>
    <m/>
    <s v="04-4866-GP"/>
    <x v="152"/>
    <s v="04"/>
    <x v="62"/>
    <x v="49"/>
    <s v="1300100000"/>
    <n v="208100"/>
    <n v="420.17"/>
  </r>
  <r>
    <s v="RDV Net to TIF"/>
    <s v="Redevelopment Net to TIF"/>
    <n v="100"/>
    <s v="027061 MISSION SPRINGS WATER DISTRICT -Primary"/>
    <x v="184"/>
    <x v="1"/>
    <s v="Teeter"/>
    <x v="0"/>
    <s v="72-COUNTY WATER"/>
    <s v="Tax"/>
    <x v="2"/>
    <s v="TIF Pass Through"/>
    <s v="N"/>
    <s v="Included"/>
    <n v="92451.66"/>
    <n v="0"/>
    <n v="0"/>
    <n v="92451.66"/>
    <m/>
    <m/>
    <m/>
    <s v="04-4866-GP"/>
    <x v="152"/>
    <s v="04"/>
    <x v="62"/>
    <x v="49"/>
    <s v="1300100000"/>
    <n v="208100"/>
    <n v="92451.66"/>
  </r>
  <r>
    <s v="RDV Net to TIF"/>
    <s v="Redevelopment Net to TIF"/>
    <n v="100"/>
    <s v="027061 MISSION SPRINGS WATER DISTRICT -Primary"/>
    <x v="185"/>
    <x v="1"/>
    <s v="Teeter"/>
    <x v="0"/>
    <s v="72-COUNTY WATER"/>
    <s v="Tax"/>
    <x v="0"/>
    <s v="TIF Pass Through"/>
    <s v="N"/>
    <s v="Included"/>
    <n v="111629.73"/>
    <n v="0"/>
    <n v="0"/>
    <n v="111629.73"/>
    <m/>
    <m/>
    <m/>
    <s v="04-4869-GP"/>
    <x v="153"/>
    <s v="04"/>
    <x v="62"/>
    <x v="49"/>
    <s v="1300100000"/>
    <n v="208100"/>
    <n v="111629.73"/>
  </r>
  <r>
    <s v="RDV Net to TIF"/>
    <s v="Redevelopment Net to TIF"/>
    <n v="100"/>
    <s v="027061 MISSION SPRINGS WATER DISTRICT -Primary"/>
    <x v="185"/>
    <x v="1"/>
    <s v="Teeter"/>
    <x v="0"/>
    <s v="72-COUNTY WATER"/>
    <s v="Tax"/>
    <x v="1"/>
    <s v="TIF Pass Through"/>
    <s v="N"/>
    <s v="Included"/>
    <n v="632.11"/>
    <n v="0"/>
    <n v="0"/>
    <n v="632.11"/>
    <m/>
    <m/>
    <m/>
    <s v="04-4869-GP"/>
    <x v="153"/>
    <s v="04"/>
    <x v="62"/>
    <x v="49"/>
    <s v="1300100000"/>
    <n v="208100"/>
    <n v="632.11"/>
  </r>
  <r>
    <s v="RDV Net to TIF"/>
    <s v="Redevelopment Net to TIF"/>
    <n v="100"/>
    <s v="027061 MISSION SPRINGS WATER DISTRICT -Primary"/>
    <x v="185"/>
    <x v="1"/>
    <s v="Teeter"/>
    <x v="0"/>
    <s v="72-COUNTY WATER"/>
    <s v="Tax"/>
    <x v="2"/>
    <s v="TIF Pass Through"/>
    <s v="N"/>
    <s v="Included"/>
    <n v="135486.35"/>
    <n v="0"/>
    <n v="0"/>
    <n v="135486.35"/>
    <m/>
    <m/>
    <m/>
    <s v="04-4869-GP"/>
    <x v="153"/>
    <s v="04"/>
    <x v="62"/>
    <x v="49"/>
    <s v="1300100000"/>
    <n v="208100"/>
    <n v="135486.35"/>
  </r>
  <r>
    <s v="RDV Net to TIF"/>
    <s v="Redevelopment Net to TIF"/>
    <n v="100"/>
    <s v="027065 YUCAIPA VALLEY COUNTY WATER -Primary"/>
    <x v="186"/>
    <x v="1"/>
    <s v="Teeter"/>
    <x v="0"/>
    <s v="72-COUNTY WATER"/>
    <s v="Tax"/>
    <x v="0"/>
    <s v="TIF Pass Through"/>
    <s v="N"/>
    <s v="Included"/>
    <n v="37759.699999999997"/>
    <n v="0"/>
    <n v="0"/>
    <n v="37759.699999999997"/>
    <m/>
    <m/>
    <m/>
    <s v="04-4896-GP"/>
    <x v="154"/>
    <s v="04"/>
    <x v="63"/>
    <x v="49"/>
    <s v="1300100000"/>
    <n v="208100"/>
    <n v="37759.699999999997"/>
  </r>
  <r>
    <s v="RDV Net to TIF"/>
    <s v="Redevelopment Net to TIF"/>
    <n v="100"/>
    <s v="027065 YUCAIPA VALLEY COUNTY WATER -Primary"/>
    <x v="186"/>
    <x v="1"/>
    <s v="Teeter"/>
    <x v="0"/>
    <s v="72-COUNTY WATER"/>
    <s v="Tax"/>
    <x v="1"/>
    <s v="TIF Pass Through"/>
    <s v="N"/>
    <s v="Included"/>
    <n v="178.48"/>
    <n v="0"/>
    <n v="0"/>
    <n v="178.48"/>
    <m/>
    <m/>
    <m/>
    <s v="04-4896-GP"/>
    <x v="154"/>
    <s v="04"/>
    <x v="63"/>
    <x v="49"/>
    <s v="1300100000"/>
    <n v="208100"/>
    <n v="178.48"/>
  </r>
  <r>
    <s v="RDV Net to TIF"/>
    <s v="Redevelopment Net to TIF"/>
    <n v="100"/>
    <s v="027065 YUCAIPA VALLEY COUNTY WATER -Primary"/>
    <x v="186"/>
    <x v="1"/>
    <s v="Teeter"/>
    <x v="0"/>
    <s v="72-COUNTY WATER"/>
    <s v="Tax"/>
    <x v="2"/>
    <s v="TIF Pass Through"/>
    <s v="N"/>
    <s v="Included"/>
    <n v="54730.94"/>
    <n v="0"/>
    <n v="0"/>
    <n v="54730.94"/>
    <m/>
    <m/>
    <m/>
    <s v="04-4896-GP"/>
    <x v="154"/>
    <s v="04"/>
    <x v="63"/>
    <x v="49"/>
    <s v="1300100000"/>
    <n v="208100"/>
    <n v="54730.94"/>
  </r>
  <r>
    <s v="RDV Net to TIF"/>
    <s v="Redevelopment Net to TIF"/>
    <n v="100"/>
    <s v="027065 YUCAIPA VALLEY COUNTY WATER -Primary"/>
    <x v="187"/>
    <x v="1"/>
    <s v="Teeter"/>
    <x v="0"/>
    <s v="72-COUNTY WATER"/>
    <s v="Tax"/>
    <x v="0"/>
    <s v="TIF Pass Through"/>
    <s v="N"/>
    <s v="Included"/>
    <n v="31664.29"/>
    <n v="0"/>
    <n v="0"/>
    <n v="31664.29"/>
    <m/>
    <m/>
    <m/>
    <s v="04-4897-GP"/>
    <x v="155"/>
    <s v="04"/>
    <x v="63"/>
    <x v="49"/>
    <s v="1300100000"/>
    <n v="208100"/>
    <n v="31664.29"/>
  </r>
  <r>
    <s v="RDV Net to TIF"/>
    <s v="Redevelopment Net to TIF"/>
    <n v="100"/>
    <s v="027065 YUCAIPA VALLEY COUNTY WATER -Primary"/>
    <x v="187"/>
    <x v="1"/>
    <s v="Teeter"/>
    <x v="0"/>
    <s v="72-COUNTY WATER"/>
    <s v="Tax"/>
    <x v="1"/>
    <s v="TIF Pass Through"/>
    <s v="N"/>
    <s v="Included"/>
    <n v="219.12"/>
    <n v="0"/>
    <n v="0"/>
    <n v="219.12"/>
    <m/>
    <m/>
    <m/>
    <s v="04-4897-GP"/>
    <x v="155"/>
    <s v="04"/>
    <x v="63"/>
    <x v="49"/>
    <s v="1300100000"/>
    <n v="208100"/>
    <n v="219.12"/>
  </r>
  <r>
    <s v="RDV Net to TIF"/>
    <s v="Redevelopment Net to TIF"/>
    <n v="100"/>
    <s v="027065 YUCAIPA VALLEY COUNTY WATER -Primary"/>
    <x v="187"/>
    <x v="1"/>
    <s v="Teeter"/>
    <x v="0"/>
    <s v="72-COUNTY WATER"/>
    <s v="Tax"/>
    <x v="2"/>
    <s v="TIF Pass Through"/>
    <s v="N"/>
    <s v="Included"/>
    <n v="67193.649999999994"/>
    <n v="0"/>
    <n v="0"/>
    <n v="67193.649999999994"/>
    <m/>
    <m/>
    <m/>
    <s v="04-4897-GP"/>
    <x v="155"/>
    <s v="04"/>
    <x v="63"/>
    <x v="49"/>
    <s v="1300100000"/>
    <n v="208100"/>
    <n v="67193.649999999994"/>
  </r>
  <r>
    <s v="RDV Net to TIF"/>
    <s v="Redevelopment Net to TIF"/>
    <n v="100"/>
    <s v="027068 SAN GORGONIO PASS WTR AGENCY -Primary"/>
    <x v="188"/>
    <x v="1"/>
    <s v="Non-Teeter"/>
    <x v="0"/>
    <s v="70-WATER AGENCY"/>
    <s v="Tax"/>
    <x v="6"/>
    <s v="TIF Pass Through"/>
    <s v="N"/>
    <s v="Included"/>
    <n v="48667.63"/>
    <n v="0"/>
    <n v="0"/>
    <n v="48667.63"/>
    <m/>
    <m/>
    <m/>
    <s v="04-5171-D"/>
    <x v="156"/>
    <s v="04"/>
    <x v="64"/>
    <x v="49"/>
    <s v="1300100000"/>
    <n v="208100"/>
    <n v="48667.63"/>
  </r>
  <r>
    <s v="RDV Net to TIF"/>
    <s v="Redevelopment Net to TIF"/>
    <n v="100"/>
    <s v="027068 SAN GORGONIO PASS WTR AGENCY -Primary"/>
    <x v="189"/>
    <x v="1"/>
    <s v="Non-Teeter"/>
    <x v="0"/>
    <s v="70-WATER AGENCY"/>
    <s v="Tax"/>
    <x v="0"/>
    <s v="TIF Pass Through"/>
    <s v="N"/>
    <s v="Included"/>
    <n v="244215.21"/>
    <n v="0"/>
    <n v="0"/>
    <n v="244215.21"/>
    <m/>
    <m/>
    <m/>
    <s v="04-5171-GP"/>
    <x v="156"/>
    <s v="04"/>
    <x v="64"/>
    <x v="49"/>
    <s v="1300100000"/>
    <n v="208100"/>
    <n v="244215.21"/>
  </r>
  <r>
    <s v="RDV Net to TIF"/>
    <s v="Redevelopment Net to TIF"/>
    <n v="100"/>
    <s v="027068 SAN GORGONIO PASS WTR AGENCY -Primary"/>
    <x v="189"/>
    <x v="1"/>
    <s v="Non-Teeter"/>
    <x v="0"/>
    <s v="70-WATER AGENCY"/>
    <s v="Tax"/>
    <x v="1"/>
    <s v="TIF Pass Through"/>
    <s v="N"/>
    <s v="Included"/>
    <n v="1001.13"/>
    <n v="0"/>
    <n v="0"/>
    <n v="1001.13"/>
    <m/>
    <m/>
    <m/>
    <s v="04-5171-GP"/>
    <x v="156"/>
    <s v="04"/>
    <x v="64"/>
    <x v="49"/>
    <s v="1300100000"/>
    <n v="208100"/>
    <n v="1001.13"/>
  </r>
  <r>
    <s v="RDV Net to TIF"/>
    <s v="Redevelopment Net to TIF"/>
    <n v="100"/>
    <s v="027068 SAN GORGONIO PASS WTR AGENCY -Primary"/>
    <x v="189"/>
    <x v="1"/>
    <s v="Non-Teeter"/>
    <x v="0"/>
    <s v="70-WATER AGENCY"/>
    <s v="Tax"/>
    <x v="2"/>
    <s v="TIF Pass Through"/>
    <s v="N"/>
    <s v="Included"/>
    <n v="262061.74"/>
    <n v="0"/>
    <n v="0"/>
    <n v="262061.74"/>
    <m/>
    <m/>
    <m/>
    <s v="04-5171-GP"/>
    <x v="156"/>
    <s v="04"/>
    <x v="64"/>
    <x v="49"/>
    <s v="1300100000"/>
    <n v="208100"/>
    <n v="262061.74"/>
  </r>
  <r>
    <s v="RDV Net to TIF"/>
    <s v="Redevelopment Net to TIF"/>
    <n v="100"/>
    <s v="027075 EASTERN MUNICIPAL WATER -Primary"/>
    <x v="190"/>
    <x v="1"/>
    <s v="Non-Teeter"/>
    <x v="0"/>
    <s v="74-MUNICIPAL WATER"/>
    <s v="Tax"/>
    <x v="0"/>
    <s v="TIF Pass Through"/>
    <s v="N"/>
    <s v="Included"/>
    <n v="3338392.32"/>
    <n v="0"/>
    <n v="0"/>
    <n v="3338392.32"/>
    <m/>
    <m/>
    <m/>
    <s v="04-5401-GP"/>
    <x v="157"/>
    <s v="04"/>
    <x v="65"/>
    <x v="49"/>
    <s v="1300100000"/>
    <n v="208100"/>
    <n v="3338392.32"/>
  </r>
  <r>
    <s v="RDV Net to TIF"/>
    <s v="Redevelopment Net to TIF"/>
    <n v="100"/>
    <s v="027075 EASTERN MUNICIPAL WATER -Primary"/>
    <x v="190"/>
    <x v="1"/>
    <s v="Non-Teeter"/>
    <x v="0"/>
    <s v="74-MUNICIPAL WATER"/>
    <s v="Tax"/>
    <x v="1"/>
    <s v="TIF Pass Through"/>
    <s v="N"/>
    <s v="Included"/>
    <n v="10408.450000000001"/>
    <n v="0"/>
    <n v="0"/>
    <n v="10408.450000000001"/>
    <m/>
    <m/>
    <m/>
    <s v="04-5401-GP"/>
    <x v="157"/>
    <s v="04"/>
    <x v="65"/>
    <x v="49"/>
    <s v="1300100000"/>
    <n v="208100"/>
    <n v="10408.450000000001"/>
  </r>
  <r>
    <s v="RDV Net to TIF"/>
    <s v="Redevelopment Net to TIF"/>
    <n v="100"/>
    <s v="027075 EASTERN MUNICIPAL WATER -Primary"/>
    <x v="190"/>
    <x v="1"/>
    <s v="Non-Teeter"/>
    <x v="0"/>
    <s v="74-MUNICIPAL WATER"/>
    <s v="Tax"/>
    <x v="2"/>
    <s v="TIF Pass Through"/>
    <s v="N"/>
    <s v="Included"/>
    <n v="1947877.11"/>
    <n v="0"/>
    <n v="0"/>
    <n v="1947877.11"/>
    <m/>
    <m/>
    <m/>
    <s v="04-5401-GP"/>
    <x v="157"/>
    <s v="04"/>
    <x v="65"/>
    <x v="49"/>
    <s v="1300100000"/>
    <n v="208100"/>
    <n v="1947877.11"/>
  </r>
  <r>
    <s v="RDV Net to TIF"/>
    <s v="Redevelopment Net to TIF"/>
    <n v="100"/>
    <s v="027075 EASTERN MUNICIPAL WATER -Primary"/>
    <x v="191"/>
    <x v="1"/>
    <s v="Non-Teeter"/>
    <x v="0"/>
    <s v="74-MUNICIPAL WATER"/>
    <s v="Tax"/>
    <x v="1"/>
    <s v="TIF Pass Through"/>
    <s v="N"/>
    <s v="Included"/>
    <n v="809.63"/>
    <n v="0"/>
    <n v="0"/>
    <n v="809.63"/>
    <m/>
    <m/>
    <m/>
    <s v="04-5453-GP"/>
    <x v="158"/>
    <s v="04"/>
    <x v="65"/>
    <x v="49"/>
    <s v="1300100000"/>
    <n v="208100"/>
    <n v="809.63"/>
  </r>
  <r>
    <s v="RDV Net to TIF"/>
    <s v="Redevelopment Net to TIF"/>
    <n v="100"/>
    <s v="027075 EASTERN MUNICIPAL WATER -Primary"/>
    <x v="191"/>
    <x v="1"/>
    <s v="Non-Teeter"/>
    <x v="0"/>
    <s v="74-MUNICIPAL WATER"/>
    <s v="Tax"/>
    <x v="2"/>
    <s v="TIF Pass Through"/>
    <s v="N"/>
    <s v="Included"/>
    <n v="137607.46"/>
    <n v="0"/>
    <n v="0"/>
    <n v="137607.46"/>
    <m/>
    <m/>
    <m/>
    <s v="04-5453-GP"/>
    <x v="158"/>
    <s v="04"/>
    <x v="65"/>
    <x v="49"/>
    <s v="1300100000"/>
    <n v="208100"/>
    <n v="137607.46"/>
  </r>
  <r>
    <s v="RDV Net to TIF"/>
    <s v="Redevelopment Net to TIF"/>
    <n v="100"/>
    <s v="027075 EASTERN MUNICIPAL WATER -Primary"/>
    <x v="192"/>
    <x v="1"/>
    <s v="Non-Teeter"/>
    <x v="0"/>
    <s v="74-MUNICIPAL WATER"/>
    <s v="Tax"/>
    <x v="0"/>
    <s v="TIF Pass Through"/>
    <s v="N"/>
    <s v="Included"/>
    <n v="2484.6799999999998"/>
    <n v="0"/>
    <n v="0"/>
    <n v="2484.6799999999998"/>
    <m/>
    <m/>
    <m/>
    <s v="04-5457-GP"/>
    <x v="159"/>
    <s v="04"/>
    <x v="65"/>
    <x v="49"/>
    <s v="1300100000"/>
    <n v="208100"/>
    <n v="2484.6799999999998"/>
  </r>
  <r>
    <s v="RDV Net to TIF"/>
    <s v="Redevelopment Net to TIF"/>
    <n v="100"/>
    <s v="027075 EASTERN MUNICIPAL WATER -Primary"/>
    <x v="192"/>
    <x v="1"/>
    <s v="Non-Teeter"/>
    <x v="0"/>
    <s v="74-MUNICIPAL WATER"/>
    <s v="Tax"/>
    <x v="1"/>
    <s v="TIF Pass Through"/>
    <s v="N"/>
    <s v="Included"/>
    <n v="8.15"/>
    <n v="0"/>
    <n v="0"/>
    <n v="8.15"/>
    <m/>
    <m/>
    <m/>
    <s v="04-5457-GP"/>
    <x v="159"/>
    <s v="04"/>
    <x v="65"/>
    <x v="49"/>
    <s v="1300100000"/>
    <n v="208100"/>
    <n v="8.15"/>
  </r>
  <r>
    <s v="RDV Net to TIF"/>
    <s v="Redevelopment Net to TIF"/>
    <n v="100"/>
    <s v="027075 EASTERN MUNICIPAL WATER -Primary"/>
    <x v="192"/>
    <x v="1"/>
    <s v="Non-Teeter"/>
    <x v="0"/>
    <s v="74-MUNICIPAL WATER"/>
    <s v="Tax"/>
    <x v="2"/>
    <s v="TIF Pass Through"/>
    <s v="N"/>
    <s v="Included"/>
    <n v="1908.21"/>
    <n v="0"/>
    <n v="0"/>
    <n v="1908.21"/>
    <m/>
    <m/>
    <m/>
    <s v="04-5457-GP"/>
    <x v="159"/>
    <s v="04"/>
    <x v="65"/>
    <x v="49"/>
    <s v="1300100000"/>
    <n v="208100"/>
    <n v="1908.21"/>
  </r>
  <r>
    <s v="RDV Net to TIF"/>
    <s v="Redevelopment Net to TIF"/>
    <n v="100"/>
    <s v="027075 EASTERN MUNICIPAL WATER -Primary"/>
    <x v="193"/>
    <x v="1"/>
    <s v="Non-Teeter"/>
    <x v="0"/>
    <s v="74-MUNICIPAL WATER"/>
    <s v="Tax"/>
    <x v="0"/>
    <s v="TIF Pass Through"/>
    <s v="N"/>
    <s v="Included"/>
    <n v="6242.16"/>
    <n v="0"/>
    <n v="0"/>
    <n v="6242.16"/>
    <m/>
    <m/>
    <m/>
    <s v="04-5459-GP"/>
    <x v="160"/>
    <s v="04"/>
    <x v="65"/>
    <x v="49"/>
    <s v="1300100000"/>
    <n v="208100"/>
    <n v="6242.16"/>
  </r>
  <r>
    <s v="RDV Net to TIF"/>
    <s v="Redevelopment Net to TIF"/>
    <n v="100"/>
    <s v="027075 EASTERN MUNICIPAL WATER -Primary"/>
    <x v="193"/>
    <x v="1"/>
    <s v="Non-Teeter"/>
    <x v="0"/>
    <s v="74-MUNICIPAL WATER"/>
    <s v="Tax"/>
    <x v="1"/>
    <s v="TIF Pass Through"/>
    <s v="N"/>
    <s v="Included"/>
    <n v="39.4"/>
    <n v="0"/>
    <n v="0"/>
    <n v="39.4"/>
    <m/>
    <m/>
    <m/>
    <s v="04-5459-GP"/>
    <x v="160"/>
    <s v="04"/>
    <x v="65"/>
    <x v="49"/>
    <s v="1300100000"/>
    <n v="208100"/>
    <n v="39.4"/>
  </r>
  <r>
    <s v="RDV Net to TIF"/>
    <s v="Redevelopment Net to TIF"/>
    <n v="100"/>
    <s v="027075 EASTERN MUNICIPAL WATER -Primary"/>
    <x v="193"/>
    <x v="1"/>
    <s v="Non-Teeter"/>
    <x v="0"/>
    <s v="74-MUNICIPAL WATER"/>
    <s v="Tax"/>
    <x v="2"/>
    <s v="TIF Pass Through"/>
    <s v="N"/>
    <s v="Included"/>
    <n v="10276.25"/>
    <n v="0"/>
    <n v="0"/>
    <n v="10276.25"/>
    <m/>
    <m/>
    <m/>
    <s v="04-5459-GP"/>
    <x v="160"/>
    <s v="04"/>
    <x v="65"/>
    <x v="49"/>
    <s v="1300100000"/>
    <n v="208100"/>
    <n v="10276.25"/>
  </r>
  <r>
    <s v="RDV Net to TIF"/>
    <s v="Redevelopment Net to TIF"/>
    <n v="100"/>
    <s v="027075 EASTERN MUNICIPAL WATER -Primary"/>
    <x v="194"/>
    <x v="1"/>
    <s v="Non-Teeter"/>
    <x v="0"/>
    <s v="74-MUNICIPAL WATER"/>
    <s v="Tax"/>
    <x v="0"/>
    <s v="TIF Pass Through"/>
    <s v="N"/>
    <s v="Included"/>
    <n v="280.27999999999997"/>
    <n v="0"/>
    <n v="0"/>
    <n v="280.27999999999997"/>
    <m/>
    <m/>
    <m/>
    <s v="04-5461-GP"/>
    <x v="161"/>
    <s v="04"/>
    <x v="65"/>
    <x v="49"/>
    <s v="1300100000"/>
    <n v="208100"/>
    <n v="280.27999999999997"/>
  </r>
  <r>
    <s v="RDV Net to TIF"/>
    <s v="Redevelopment Net to TIF"/>
    <n v="100"/>
    <s v="027075 EASTERN MUNICIPAL WATER -Primary"/>
    <x v="194"/>
    <x v="1"/>
    <s v="Non-Teeter"/>
    <x v="0"/>
    <s v="74-MUNICIPAL WATER"/>
    <s v="Tax"/>
    <x v="1"/>
    <s v="TIF Pass Through"/>
    <s v="N"/>
    <s v="Included"/>
    <n v="1039.8599999999999"/>
    <n v="0"/>
    <n v="0"/>
    <n v="1039.8599999999999"/>
    <m/>
    <m/>
    <m/>
    <s v="04-5461-GP"/>
    <x v="161"/>
    <s v="04"/>
    <x v="65"/>
    <x v="49"/>
    <s v="1300100000"/>
    <n v="208100"/>
    <n v="1039.8599999999999"/>
  </r>
  <r>
    <s v="RDV Net to TIF"/>
    <s v="Redevelopment Net to TIF"/>
    <n v="100"/>
    <s v="027075 EASTERN MUNICIPAL WATER -Primary"/>
    <x v="194"/>
    <x v="1"/>
    <s v="Non-Teeter"/>
    <x v="0"/>
    <s v="74-MUNICIPAL WATER"/>
    <s v="Tax"/>
    <x v="2"/>
    <s v="TIF Pass Through"/>
    <s v="N"/>
    <s v="Included"/>
    <n v="176781.64"/>
    <n v="0"/>
    <n v="0"/>
    <n v="176781.64"/>
    <m/>
    <m/>
    <m/>
    <s v="04-5461-GP"/>
    <x v="161"/>
    <s v="04"/>
    <x v="65"/>
    <x v="49"/>
    <s v="1300100000"/>
    <n v="208100"/>
    <n v="176781.64"/>
  </r>
  <r>
    <s v="RDV Net to TIF"/>
    <s v="Redevelopment Net to TIF"/>
    <n v="100"/>
    <s v="027075 EASTERN MUNICIPAL WATER -Primary"/>
    <x v="195"/>
    <x v="1"/>
    <s v="Non-Teeter"/>
    <x v="0"/>
    <s v="74-MUNICIPAL WATER"/>
    <s v="Tax"/>
    <x v="0"/>
    <s v="TIF Pass Through"/>
    <s v="N"/>
    <s v="Included"/>
    <n v="1533.23"/>
    <n v="0"/>
    <n v="0"/>
    <n v="1533.23"/>
    <m/>
    <m/>
    <m/>
    <s v="04-5463-GP"/>
    <x v="162"/>
    <s v="04"/>
    <x v="65"/>
    <x v="49"/>
    <s v="1300100000"/>
    <n v="208100"/>
    <n v="1533.23"/>
  </r>
  <r>
    <s v="RDV Net to TIF"/>
    <s v="Redevelopment Net to TIF"/>
    <n v="100"/>
    <s v="027075 EASTERN MUNICIPAL WATER -Primary"/>
    <x v="195"/>
    <x v="1"/>
    <s v="Non-Teeter"/>
    <x v="0"/>
    <s v="74-MUNICIPAL WATER"/>
    <s v="Tax"/>
    <x v="1"/>
    <s v="TIF Pass Through"/>
    <s v="N"/>
    <s v="Included"/>
    <n v="2.25"/>
    <n v="0"/>
    <n v="0"/>
    <n v="2.25"/>
    <m/>
    <m/>
    <m/>
    <s v="04-5463-GP"/>
    <x v="162"/>
    <s v="04"/>
    <x v="65"/>
    <x v="49"/>
    <s v="1300100000"/>
    <n v="208100"/>
    <n v="2.25"/>
  </r>
  <r>
    <s v="RDV Net to TIF"/>
    <s v="Redevelopment Net to TIF"/>
    <n v="100"/>
    <s v="027075 EASTERN MUNICIPAL WATER -Primary"/>
    <x v="195"/>
    <x v="1"/>
    <s v="Non-Teeter"/>
    <x v="0"/>
    <s v="74-MUNICIPAL WATER"/>
    <s v="Tax"/>
    <x v="2"/>
    <s v="TIF Pass Through"/>
    <s v="N"/>
    <s v="Included"/>
    <n v="587.9"/>
    <n v="0"/>
    <n v="0"/>
    <n v="587.9"/>
    <m/>
    <m/>
    <m/>
    <s v="04-5463-GP"/>
    <x v="162"/>
    <s v="04"/>
    <x v="65"/>
    <x v="49"/>
    <s v="1300100000"/>
    <n v="208100"/>
    <n v="587.9"/>
  </r>
  <r>
    <s v="RDV Net to TIF"/>
    <s v="Redevelopment Net to TIF"/>
    <n v="100"/>
    <s v="027075 EASTERN MUNICIPAL WATER -Primary"/>
    <x v="196"/>
    <x v="1"/>
    <s v="Non-Teeter"/>
    <x v="0"/>
    <s v="74-MUNICIPAL WATER"/>
    <s v="Tax"/>
    <x v="0"/>
    <s v="TIF Pass Through"/>
    <s v="N"/>
    <s v="Included"/>
    <n v="256492.78"/>
    <n v="0"/>
    <n v="0"/>
    <n v="256492.78"/>
    <m/>
    <m/>
    <m/>
    <s v="04-5464-GP"/>
    <x v="163"/>
    <s v="04"/>
    <x v="65"/>
    <x v="49"/>
    <s v="1300100000"/>
    <n v="208100"/>
    <n v="256492.78"/>
  </r>
  <r>
    <s v="RDV Net to TIF"/>
    <s v="Redevelopment Net to TIF"/>
    <n v="100"/>
    <s v="027075 EASTERN MUNICIPAL WATER -Primary"/>
    <x v="196"/>
    <x v="1"/>
    <s v="Non-Teeter"/>
    <x v="0"/>
    <s v="74-MUNICIPAL WATER"/>
    <s v="Tax"/>
    <x v="1"/>
    <s v="TIF Pass Through"/>
    <s v="N"/>
    <s v="Included"/>
    <n v="728.34"/>
    <n v="0"/>
    <n v="0"/>
    <n v="728.34"/>
    <m/>
    <m/>
    <m/>
    <s v="04-5464-GP"/>
    <x v="163"/>
    <s v="04"/>
    <x v="65"/>
    <x v="49"/>
    <s v="1300100000"/>
    <n v="208100"/>
    <n v="728.34"/>
  </r>
  <r>
    <s v="RDV Net to TIF"/>
    <s v="Redevelopment Net to TIF"/>
    <n v="100"/>
    <s v="027075 EASTERN MUNICIPAL WATER -Primary"/>
    <x v="196"/>
    <x v="1"/>
    <s v="Non-Teeter"/>
    <x v="0"/>
    <s v="74-MUNICIPAL WATER"/>
    <s v="Tax"/>
    <x v="2"/>
    <s v="TIF Pass Through"/>
    <s v="N"/>
    <s v="Included"/>
    <n v="163931.53"/>
    <n v="0"/>
    <n v="0"/>
    <n v="163931.53"/>
    <m/>
    <m/>
    <m/>
    <s v="04-5464-GP"/>
    <x v="163"/>
    <s v="04"/>
    <x v="65"/>
    <x v="49"/>
    <s v="1300100000"/>
    <n v="208100"/>
    <n v="163931.53"/>
  </r>
  <r>
    <s v="RDV Net to TIF"/>
    <s v="Redevelopment Net to TIF"/>
    <n v="100"/>
    <s v="027075 EASTERN MUNICIPAL WATER -Primary"/>
    <x v="197"/>
    <x v="1"/>
    <s v="Non-Teeter"/>
    <x v="0"/>
    <s v="74-MUNICIPAL WATER"/>
    <s v="Tax"/>
    <x v="0"/>
    <s v="TIF Pass Through"/>
    <s v="N"/>
    <s v="Included"/>
    <n v="290894.02"/>
    <n v="0"/>
    <n v="0"/>
    <n v="290894.02"/>
    <m/>
    <m/>
    <m/>
    <s v="04-5468-GP"/>
    <x v="164"/>
    <s v="04"/>
    <x v="65"/>
    <x v="49"/>
    <s v="1300100000"/>
    <n v="208100"/>
    <n v="290894.02"/>
  </r>
  <r>
    <s v="RDV Net to TIF"/>
    <s v="Redevelopment Net to TIF"/>
    <n v="100"/>
    <s v="027075 EASTERN MUNICIPAL WATER -Primary"/>
    <x v="197"/>
    <x v="1"/>
    <s v="Non-Teeter"/>
    <x v="0"/>
    <s v="74-MUNICIPAL WATER"/>
    <s v="Tax"/>
    <x v="1"/>
    <s v="TIF Pass Through"/>
    <s v="N"/>
    <s v="Included"/>
    <n v="561.97"/>
    <n v="0"/>
    <n v="0"/>
    <n v="561.97"/>
    <m/>
    <m/>
    <m/>
    <s v="04-5468-GP"/>
    <x v="164"/>
    <s v="04"/>
    <x v="65"/>
    <x v="49"/>
    <s v="1300100000"/>
    <n v="208100"/>
    <n v="561.97"/>
  </r>
  <r>
    <s v="RDV Net to TIF"/>
    <s v="Redevelopment Net to TIF"/>
    <n v="100"/>
    <s v="027075 EASTERN MUNICIPAL WATER -Primary"/>
    <x v="197"/>
    <x v="1"/>
    <s v="Non-Teeter"/>
    <x v="0"/>
    <s v="74-MUNICIPAL WATER"/>
    <s v="Tax"/>
    <x v="2"/>
    <s v="TIF Pass Through"/>
    <s v="N"/>
    <s v="Included"/>
    <n v="79808.149999999994"/>
    <n v="0"/>
    <n v="0"/>
    <n v="79808.149999999994"/>
    <m/>
    <m/>
    <m/>
    <s v="04-5468-GP"/>
    <x v="164"/>
    <s v="04"/>
    <x v="65"/>
    <x v="49"/>
    <s v="1300100000"/>
    <n v="208100"/>
    <n v="79808.149999999994"/>
  </r>
  <r>
    <s v="RDV Net to TIF"/>
    <s v="Redevelopment Net to TIF"/>
    <n v="100"/>
    <s v="027075 EASTERN MUNICIPAL WATER -Primary"/>
    <x v="198"/>
    <x v="1"/>
    <s v="Non-Teeter"/>
    <x v="0"/>
    <s v="74-MUNICIPAL WATER"/>
    <s v="Tax"/>
    <x v="0"/>
    <s v="TIF Pass Through"/>
    <s v="N"/>
    <s v="Included"/>
    <n v="5366.57"/>
    <n v="0"/>
    <n v="0"/>
    <n v="5366.57"/>
    <m/>
    <m/>
    <m/>
    <s v="04-5473-GP"/>
    <x v="165"/>
    <s v="04"/>
    <x v="65"/>
    <x v="49"/>
    <s v="1300100000"/>
    <n v="208100"/>
    <n v="5366.57"/>
  </r>
  <r>
    <s v="RDV Net to TIF"/>
    <s v="Redevelopment Net to TIF"/>
    <n v="100"/>
    <s v="027075 EASTERN MUNICIPAL WATER -Primary"/>
    <x v="198"/>
    <x v="1"/>
    <s v="Non-Teeter"/>
    <x v="0"/>
    <s v="74-MUNICIPAL WATER"/>
    <s v="Tax"/>
    <x v="1"/>
    <s v="TIF Pass Through"/>
    <s v="N"/>
    <s v="Included"/>
    <n v="38.11"/>
    <n v="0"/>
    <n v="0"/>
    <n v="38.11"/>
    <m/>
    <m/>
    <m/>
    <s v="04-5473-GP"/>
    <x v="165"/>
    <s v="04"/>
    <x v="65"/>
    <x v="49"/>
    <s v="1300100000"/>
    <n v="208100"/>
    <n v="38.11"/>
  </r>
  <r>
    <s v="RDV Net to TIF"/>
    <s v="Redevelopment Net to TIF"/>
    <n v="100"/>
    <s v="027075 EASTERN MUNICIPAL WATER -Primary"/>
    <x v="198"/>
    <x v="1"/>
    <s v="Non-Teeter"/>
    <x v="0"/>
    <s v="74-MUNICIPAL WATER"/>
    <s v="Tax"/>
    <x v="2"/>
    <s v="TIF Pass Through"/>
    <s v="N"/>
    <s v="Included"/>
    <n v="10396.280000000001"/>
    <n v="0"/>
    <n v="0"/>
    <n v="10396.280000000001"/>
    <m/>
    <m/>
    <m/>
    <s v="04-5473-GP"/>
    <x v="165"/>
    <s v="04"/>
    <x v="65"/>
    <x v="49"/>
    <s v="1300100000"/>
    <n v="208100"/>
    <n v="10396.280000000001"/>
  </r>
  <r>
    <s v="RDV Net to TIF"/>
    <s v="Redevelopment Net to TIF"/>
    <n v="100"/>
    <s v="027075 EASTERN MUNICIPAL WATER -Primary"/>
    <x v="199"/>
    <x v="1"/>
    <s v="Non-Teeter"/>
    <x v="0"/>
    <s v="74-MUNICIPAL WATER"/>
    <s v="Tax"/>
    <x v="1"/>
    <s v="TIF Pass Through"/>
    <s v="N"/>
    <s v="Included"/>
    <n v="332.41"/>
    <n v="0"/>
    <n v="0"/>
    <n v="332.41"/>
    <m/>
    <m/>
    <m/>
    <s v="04-5484-GP"/>
    <x v="166"/>
    <s v="04"/>
    <x v="65"/>
    <x v="49"/>
    <s v="1300100000"/>
    <n v="208100"/>
    <n v="332.41"/>
  </r>
  <r>
    <s v="RDV Net to TIF"/>
    <s v="Redevelopment Net to TIF"/>
    <n v="100"/>
    <s v="027075 EASTERN MUNICIPAL WATER -Primary"/>
    <x v="199"/>
    <x v="1"/>
    <s v="Non-Teeter"/>
    <x v="0"/>
    <s v="74-MUNICIPAL WATER"/>
    <s v="Tax"/>
    <x v="2"/>
    <s v="TIF Pass Through"/>
    <s v="N"/>
    <s v="Included"/>
    <n v="56497.96"/>
    <n v="0"/>
    <n v="0"/>
    <n v="56497.96"/>
    <m/>
    <m/>
    <m/>
    <s v="04-5484-GP"/>
    <x v="166"/>
    <s v="04"/>
    <x v="65"/>
    <x v="49"/>
    <s v="1300100000"/>
    <n v="208100"/>
    <n v="56497.96"/>
  </r>
  <r>
    <s v="RDV Net to TIF"/>
    <s v="Redevelopment Net to TIF"/>
    <n v="100"/>
    <s v="027075 EASTERN MUNICIPAL WATER -Primary"/>
    <x v="200"/>
    <x v="1"/>
    <s v="Non-Teeter"/>
    <x v="0"/>
    <s v="74-MUNICIPAL WATER"/>
    <s v="Tax"/>
    <x v="0"/>
    <s v="TIF Pass Through"/>
    <s v="N"/>
    <s v="Included"/>
    <n v="9031.19"/>
    <n v="0"/>
    <n v="0"/>
    <n v="9031.19"/>
    <m/>
    <m/>
    <m/>
    <s v="04-5491-GP"/>
    <x v="167"/>
    <s v="04"/>
    <x v="65"/>
    <x v="49"/>
    <s v="1300100000"/>
    <n v="208100"/>
    <n v="9031.19"/>
  </r>
  <r>
    <s v="RDV Net to TIF"/>
    <s v="Redevelopment Net to TIF"/>
    <n v="100"/>
    <s v="027075 EASTERN MUNICIPAL WATER -Primary"/>
    <x v="200"/>
    <x v="1"/>
    <s v="Non-Teeter"/>
    <x v="0"/>
    <s v="74-MUNICIPAL WATER"/>
    <s v="Tax"/>
    <x v="1"/>
    <s v="TIF Pass Through"/>
    <s v="N"/>
    <s v="Included"/>
    <n v="57"/>
    <n v="0"/>
    <n v="0"/>
    <n v="57"/>
    <m/>
    <m/>
    <m/>
    <s v="04-5491-GP"/>
    <x v="167"/>
    <s v="04"/>
    <x v="65"/>
    <x v="49"/>
    <s v="1300100000"/>
    <n v="208100"/>
    <n v="57"/>
  </r>
  <r>
    <s v="RDV Net to TIF"/>
    <s v="Redevelopment Net to TIF"/>
    <n v="100"/>
    <s v="027075 EASTERN MUNICIPAL WATER -Primary"/>
    <x v="200"/>
    <x v="1"/>
    <s v="Non-Teeter"/>
    <x v="0"/>
    <s v="74-MUNICIPAL WATER"/>
    <s v="Tax"/>
    <x v="2"/>
    <s v="TIF Pass Through"/>
    <s v="N"/>
    <s v="Included"/>
    <n v="14867.72"/>
    <n v="0"/>
    <n v="0"/>
    <n v="14867.72"/>
    <m/>
    <m/>
    <m/>
    <s v="04-5491-GP"/>
    <x v="167"/>
    <s v="04"/>
    <x v="65"/>
    <x v="49"/>
    <s v="1300100000"/>
    <n v="208100"/>
    <n v="14867.72"/>
  </r>
  <r>
    <s v="RDV Net to TIF"/>
    <s v="Redevelopment Net to TIF"/>
    <n v="100"/>
    <s v="027075 EASTERN MUNICIPAL WATER -Primary"/>
    <x v="201"/>
    <x v="1"/>
    <s v="Non-Teeter"/>
    <x v="0"/>
    <s v="74-MUNICIPAL WATER"/>
    <s v="Tax"/>
    <x v="0"/>
    <s v="TIF Pass Through"/>
    <s v="N"/>
    <s v="Included"/>
    <n v="880.98"/>
    <n v="0"/>
    <n v="0"/>
    <n v="880.98"/>
    <m/>
    <m/>
    <m/>
    <s v="04-5494-GP"/>
    <x v="168"/>
    <s v="04"/>
    <x v="65"/>
    <x v="49"/>
    <s v="1300100000"/>
    <n v="208100"/>
    <n v="880.98"/>
  </r>
  <r>
    <s v="RDV Net to TIF"/>
    <s v="Redevelopment Net to TIF"/>
    <n v="100"/>
    <s v="027075 EASTERN MUNICIPAL WATER -Primary"/>
    <x v="201"/>
    <x v="1"/>
    <s v="Non-Teeter"/>
    <x v="0"/>
    <s v="74-MUNICIPAL WATER"/>
    <s v="Tax"/>
    <x v="1"/>
    <s v="TIF Pass Through"/>
    <s v="N"/>
    <s v="Included"/>
    <n v="5.56"/>
    <n v="0"/>
    <n v="0"/>
    <n v="5.56"/>
    <m/>
    <m/>
    <m/>
    <s v="04-5494-GP"/>
    <x v="168"/>
    <s v="04"/>
    <x v="65"/>
    <x v="49"/>
    <s v="1300100000"/>
    <n v="208100"/>
    <n v="5.56"/>
  </r>
  <r>
    <s v="RDV Net to TIF"/>
    <s v="Redevelopment Net to TIF"/>
    <n v="100"/>
    <s v="027075 EASTERN MUNICIPAL WATER -Primary"/>
    <x v="201"/>
    <x v="1"/>
    <s v="Non-Teeter"/>
    <x v="0"/>
    <s v="74-MUNICIPAL WATER"/>
    <s v="Tax"/>
    <x v="2"/>
    <s v="TIF Pass Through"/>
    <s v="N"/>
    <s v="Included"/>
    <n v="1450.34"/>
    <n v="0"/>
    <n v="0"/>
    <n v="1450.34"/>
    <m/>
    <m/>
    <m/>
    <s v="04-5494-GP"/>
    <x v="168"/>
    <s v="04"/>
    <x v="65"/>
    <x v="49"/>
    <s v="1300100000"/>
    <n v="208100"/>
    <n v="1450.34"/>
  </r>
  <r>
    <s v="RDV Net to TIF"/>
    <s v="Redevelopment Net to TIF"/>
    <n v="100"/>
    <s v="027075 EASTERN MUNICIPAL WATER -Primary"/>
    <x v="202"/>
    <x v="1"/>
    <s v="Non-Teeter"/>
    <x v="0"/>
    <s v="74-MUNICIPAL WATER"/>
    <s v="Tax"/>
    <x v="0"/>
    <s v="TIF Pass Through"/>
    <s v="N"/>
    <s v="Included"/>
    <n v="2191.73"/>
    <n v="0"/>
    <n v="0"/>
    <n v="2191.73"/>
    <m/>
    <m/>
    <m/>
    <s v="04-5496-GP"/>
    <x v="169"/>
    <s v="04"/>
    <x v="65"/>
    <x v="49"/>
    <s v="1300100000"/>
    <n v="208100"/>
    <n v="2191.73"/>
  </r>
  <r>
    <s v="RDV Net to TIF"/>
    <s v="Redevelopment Net to TIF"/>
    <n v="100"/>
    <s v="027075 EASTERN MUNICIPAL WATER -Primary"/>
    <x v="202"/>
    <x v="1"/>
    <s v="Non-Teeter"/>
    <x v="0"/>
    <s v="74-MUNICIPAL WATER"/>
    <s v="Tax"/>
    <x v="1"/>
    <s v="TIF Pass Through"/>
    <s v="N"/>
    <s v="Included"/>
    <n v="13.83"/>
    <n v="0"/>
    <n v="0"/>
    <n v="13.83"/>
    <m/>
    <m/>
    <m/>
    <s v="04-5496-GP"/>
    <x v="169"/>
    <s v="04"/>
    <x v="65"/>
    <x v="49"/>
    <s v="1300100000"/>
    <n v="208100"/>
    <n v="13.83"/>
  </r>
  <r>
    <s v="RDV Net to TIF"/>
    <s v="Redevelopment Net to TIF"/>
    <n v="100"/>
    <s v="027075 EASTERN MUNICIPAL WATER -Primary"/>
    <x v="202"/>
    <x v="1"/>
    <s v="Non-Teeter"/>
    <x v="0"/>
    <s v="74-MUNICIPAL WATER"/>
    <s v="Tax"/>
    <x v="2"/>
    <s v="TIF Pass Through"/>
    <s v="N"/>
    <s v="Included"/>
    <n v="3608.16"/>
    <n v="0"/>
    <n v="0"/>
    <n v="3608.16"/>
    <m/>
    <m/>
    <m/>
    <s v="04-5496-GP"/>
    <x v="169"/>
    <s v="04"/>
    <x v="65"/>
    <x v="49"/>
    <s v="1300100000"/>
    <n v="208100"/>
    <n v="3608.16"/>
  </r>
  <r>
    <s v="RDV Net to TIF"/>
    <s v="Redevelopment Net to TIF"/>
    <n v="100"/>
    <s v="027075 EASTERN MUNICIPAL WATER -Primary"/>
    <x v="203"/>
    <x v="1"/>
    <s v="Non-Teeter"/>
    <x v="0"/>
    <s v="74-MUNICIPAL WATER"/>
    <s v="Tax"/>
    <x v="0"/>
    <s v="TIF Pass Through"/>
    <s v="N"/>
    <s v="Included"/>
    <n v="12634.09"/>
    <n v="0"/>
    <n v="0"/>
    <n v="12634.09"/>
    <m/>
    <m/>
    <m/>
    <s v="04-5497-GP"/>
    <x v="170"/>
    <s v="04"/>
    <x v="65"/>
    <x v="49"/>
    <s v="1300100000"/>
    <n v="208100"/>
    <n v="12634.09"/>
  </r>
  <r>
    <s v="RDV Net to TIF"/>
    <s v="Redevelopment Net to TIF"/>
    <n v="100"/>
    <s v="027075 EASTERN MUNICIPAL WATER -Primary"/>
    <x v="203"/>
    <x v="1"/>
    <s v="Non-Teeter"/>
    <x v="0"/>
    <s v="74-MUNICIPAL WATER"/>
    <s v="Tax"/>
    <x v="1"/>
    <s v="TIF Pass Through"/>
    <s v="N"/>
    <s v="Included"/>
    <n v="17.649999999999999"/>
    <n v="0"/>
    <n v="0"/>
    <n v="17.649999999999999"/>
    <m/>
    <m/>
    <m/>
    <s v="04-5497-GP"/>
    <x v="170"/>
    <s v="04"/>
    <x v="65"/>
    <x v="49"/>
    <s v="1300100000"/>
    <n v="208100"/>
    <n v="17.649999999999999"/>
  </r>
  <r>
    <s v="RDV Net to TIF"/>
    <s v="Redevelopment Net to TIF"/>
    <n v="100"/>
    <s v="027075 EASTERN MUNICIPAL WATER -Primary"/>
    <x v="203"/>
    <x v="1"/>
    <s v="Non-Teeter"/>
    <x v="0"/>
    <s v="74-MUNICIPAL WATER"/>
    <s v="Tax"/>
    <x v="2"/>
    <s v="TIF Pass Through"/>
    <s v="N"/>
    <s v="Included"/>
    <n v="2916.98"/>
    <n v="0"/>
    <n v="0"/>
    <n v="2916.98"/>
    <m/>
    <m/>
    <m/>
    <s v="04-5497-GP"/>
    <x v="170"/>
    <s v="04"/>
    <x v="65"/>
    <x v="49"/>
    <s v="1300100000"/>
    <n v="208100"/>
    <n v="2916.98"/>
  </r>
  <r>
    <s v="RDV Net to TIF"/>
    <s v="Redevelopment Net to TIF"/>
    <n v="100"/>
    <s v="027075 EASTERN MUNICIPAL WATER -Primary"/>
    <x v="204"/>
    <x v="1"/>
    <s v="Non-Teeter"/>
    <x v="0"/>
    <s v="74-MUNICIPAL WATER"/>
    <s v="Tax"/>
    <x v="0"/>
    <s v="TIF Pass Through"/>
    <s v="N"/>
    <s v="Included"/>
    <n v="766874.33"/>
    <n v="0"/>
    <n v="0"/>
    <n v="766874.33"/>
    <m/>
    <m/>
    <m/>
    <s v="04-5498-GP"/>
    <x v="171"/>
    <s v="04"/>
    <x v="65"/>
    <x v="49"/>
    <s v="1300100000"/>
    <n v="208100"/>
    <n v="766874.33"/>
  </r>
  <r>
    <s v="RDV Net to TIF"/>
    <s v="Redevelopment Net to TIF"/>
    <n v="100"/>
    <s v="027075 EASTERN MUNICIPAL WATER -Primary"/>
    <x v="204"/>
    <x v="1"/>
    <s v="Non-Teeter"/>
    <x v="0"/>
    <s v="74-MUNICIPAL WATER"/>
    <s v="Tax"/>
    <x v="1"/>
    <s v="TIF Pass Through"/>
    <s v="N"/>
    <s v="Included"/>
    <n v="1182.47"/>
    <n v="0"/>
    <n v="0"/>
    <n v="1182.47"/>
    <m/>
    <m/>
    <m/>
    <s v="04-5498-GP"/>
    <x v="171"/>
    <s v="04"/>
    <x v="65"/>
    <x v="49"/>
    <s v="1300100000"/>
    <n v="208100"/>
    <n v="1182.47"/>
  </r>
  <r>
    <s v="RDV Net to TIF"/>
    <s v="Redevelopment Net to TIF"/>
    <n v="100"/>
    <s v="027075 EASTERN MUNICIPAL WATER -Primary"/>
    <x v="204"/>
    <x v="1"/>
    <s v="Non-Teeter"/>
    <x v="0"/>
    <s v="74-MUNICIPAL WATER"/>
    <s v="Tax"/>
    <x v="2"/>
    <s v="TIF Pass Through"/>
    <s v="N"/>
    <s v="Included"/>
    <n v="91840.06"/>
    <n v="0"/>
    <n v="0"/>
    <n v="91840.06"/>
    <m/>
    <m/>
    <m/>
    <s v="04-5498-GP"/>
    <x v="171"/>
    <s v="04"/>
    <x v="65"/>
    <x v="49"/>
    <s v="1300100000"/>
    <n v="208100"/>
    <n v="91840.06"/>
  </r>
  <r>
    <s v="RDV Net to TIF"/>
    <s v="Redevelopment Net to TIF"/>
    <n v="100"/>
    <s v="027084 ELSINORE VALLEY MUNICIPAL WATER -Primary"/>
    <x v="205"/>
    <x v="1"/>
    <s v="Teeter"/>
    <x v="0"/>
    <s v="74-MUNICIPAL WATER"/>
    <s v="Tax"/>
    <x v="0"/>
    <s v="TIF Pass Through"/>
    <s v="N"/>
    <s v="Included"/>
    <n v="2434750.1"/>
    <n v="0"/>
    <n v="0"/>
    <n v="2434750.1"/>
    <m/>
    <m/>
    <m/>
    <s v="04-5501-GP"/>
    <x v="172"/>
    <s v="04"/>
    <x v="66"/>
    <x v="49"/>
    <s v="1300100000"/>
    <n v="208100"/>
    <n v="2434750.1"/>
  </r>
  <r>
    <s v="RDV Net to TIF"/>
    <s v="Redevelopment Net to TIF"/>
    <n v="100"/>
    <s v="027084 ELSINORE VALLEY MUNICIPAL WATER -Primary"/>
    <x v="205"/>
    <x v="1"/>
    <s v="Teeter"/>
    <x v="0"/>
    <s v="74-MUNICIPAL WATER"/>
    <s v="Tax"/>
    <x v="1"/>
    <s v="TIF Pass Through"/>
    <s v="N"/>
    <s v="Included"/>
    <n v="6821.64"/>
    <n v="0"/>
    <n v="0"/>
    <n v="6821.64"/>
    <m/>
    <m/>
    <m/>
    <s v="04-5501-GP"/>
    <x v="172"/>
    <s v="04"/>
    <x v="66"/>
    <x v="49"/>
    <s v="1300100000"/>
    <n v="208100"/>
    <n v="6821.64"/>
  </r>
  <r>
    <s v="RDV Net to TIF"/>
    <s v="Redevelopment Net to TIF"/>
    <n v="100"/>
    <s v="027084 ELSINORE VALLEY MUNICIPAL WATER -Primary"/>
    <x v="205"/>
    <x v="1"/>
    <s v="Teeter"/>
    <x v="0"/>
    <s v="74-MUNICIPAL WATER"/>
    <s v="Tax"/>
    <x v="2"/>
    <s v="TIF Pass Through"/>
    <s v="N"/>
    <s v="Included"/>
    <n v="991681.27"/>
    <n v="0"/>
    <n v="0"/>
    <n v="991681.27"/>
    <m/>
    <m/>
    <m/>
    <s v="04-5501-GP"/>
    <x v="172"/>
    <s v="04"/>
    <x v="66"/>
    <x v="49"/>
    <s v="1300100000"/>
    <n v="208100"/>
    <n v="991681.27"/>
  </r>
  <r>
    <s v="RDV Net to TIF"/>
    <s v="Redevelopment Net to TIF"/>
    <n v="100"/>
    <s v="027085 LAKE HEMET MUNICIPAL WATER -Primary"/>
    <x v="206"/>
    <x v="2"/>
    <s v="Teeter"/>
    <x v="0"/>
    <s v="74-MUNICIPAL WATER"/>
    <s v="Tax"/>
    <x v="0"/>
    <s v="TIF Pass Through"/>
    <s v="N"/>
    <s v="Included"/>
    <n v="64229.96"/>
    <n v="0"/>
    <n v="0"/>
    <n v="64229.96"/>
    <m/>
    <m/>
    <m/>
    <s v="04-5601-GP"/>
    <x v="173"/>
    <s v="04"/>
    <x v="67"/>
    <x v="50"/>
    <s v="1300100000"/>
    <n v="208100"/>
    <n v="64229.96"/>
  </r>
  <r>
    <s v="RDV Net to TIF"/>
    <s v="Redevelopment Net to TIF"/>
    <n v="100"/>
    <s v="027085 LAKE HEMET MUNICIPAL WATER -Primary"/>
    <x v="206"/>
    <x v="2"/>
    <s v="Teeter"/>
    <x v="0"/>
    <s v="74-MUNICIPAL WATER"/>
    <s v="Tax"/>
    <x v="1"/>
    <s v="TIF Pass Through"/>
    <s v="N"/>
    <s v="Included"/>
    <n v="162.81"/>
    <n v="0"/>
    <n v="0"/>
    <n v="162.81"/>
    <m/>
    <m/>
    <m/>
    <s v="04-5601-GP"/>
    <x v="173"/>
    <s v="04"/>
    <x v="67"/>
    <x v="50"/>
    <s v="1300100000"/>
    <n v="208100"/>
    <n v="162.81"/>
  </r>
  <r>
    <s v="RDV Net to TIF"/>
    <s v="Redevelopment Net to TIF"/>
    <n v="100"/>
    <s v="027085 LAKE HEMET MUNICIPAL WATER -Primary"/>
    <x v="206"/>
    <x v="2"/>
    <s v="Teeter"/>
    <x v="0"/>
    <s v="74-MUNICIPAL WATER"/>
    <s v="Tax"/>
    <x v="2"/>
    <s v="TIF Pass Through"/>
    <s v="N"/>
    <s v="Included"/>
    <n v="36404.21"/>
    <n v="0"/>
    <n v="0"/>
    <n v="36404.21"/>
    <m/>
    <m/>
    <m/>
    <s v="04-5601-GP"/>
    <x v="173"/>
    <s v="04"/>
    <x v="67"/>
    <x v="50"/>
    <s v="1300100000"/>
    <n v="208100"/>
    <n v="36404.21"/>
  </r>
  <r>
    <s v="RDV Net to TIF"/>
    <s v="Redevelopment Net to TIF"/>
    <n v="100"/>
    <s v="027087 WESTERN MUNICIPAL WATER -Primary"/>
    <x v="207"/>
    <x v="1"/>
    <s v="Non-Teeter"/>
    <x v="0"/>
    <s v="74-MUNICIPAL WATER"/>
    <s v="Tax"/>
    <x v="0"/>
    <s v="TIF Pass Through"/>
    <s v="N"/>
    <s v="Included"/>
    <n v="1139540.22"/>
    <n v="0"/>
    <n v="0"/>
    <n v="1139540.22"/>
    <m/>
    <m/>
    <m/>
    <s v="04-5701-GP"/>
    <x v="174"/>
    <s v="04"/>
    <x v="68"/>
    <x v="49"/>
    <s v="1300100000"/>
    <n v="208100"/>
    <n v="1139540.22"/>
  </r>
  <r>
    <s v="RDV Net to TIF"/>
    <s v="Redevelopment Net to TIF"/>
    <n v="100"/>
    <s v="027087 WESTERN MUNICIPAL WATER -Primary"/>
    <x v="207"/>
    <x v="1"/>
    <s v="Non-Teeter"/>
    <x v="0"/>
    <s v="74-MUNICIPAL WATER"/>
    <s v="Tax"/>
    <x v="1"/>
    <s v="TIF Pass Through"/>
    <s v="N"/>
    <s v="Included"/>
    <n v="7284.05"/>
    <n v="0"/>
    <n v="0"/>
    <n v="7284.05"/>
    <m/>
    <m/>
    <m/>
    <s v="04-5701-GP"/>
    <x v="174"/>
    <s v="04"/>
    <x v="68"/>
    <x v="49"/>
    <s v="1300100000"/>
    <n v="208100"/>
    <n v="7284.05"/>
  </r>
  <r>
    <s v="RDV Net to TIF"/>
    <s v="Redevelopment Net to TIF"/>
    <n v="100"/>
    <s v="027087 WESTERN MUNICIPAL WATER -Primary"/>
    <x v="207"/>
    <x v="1"/>
    <s v="Non-Teeter"/>
    <x v="0"/>
    <s v="74-MUNICIPAL WATER"/>
    <s v="Tax"/>
    <x v="2"/>
    <s v="TIF Pass Through"/>
    <s v="N"/>
    <s v="Included"/>
    <n v="1527259.72"/>
    <n v="0"/>
    <n v="0"/>
    <n v="1527259.72"/>
    <m/>
    <m/>
    <m/>
    <s v="04-5701-GP"/>
    <x v="174"/>
    <s v="04"/>
    <x v="68"/>
    <x v="49"/>
    <s v="1300100000"/>
    <n v="208100"/>
    <n v="1527259.72"/>
  </r>
  <r>
    <s v="RDV Net to TIF"/>
    <s v="Redevelopment Net to TIF"/>
    <n v="100"/>
    <s v="027087 WESTERN MUNICIPAL WATER -Primary"/>
    <x v="208"/>
    <x v="1"/>
    <s v="Non-Teeter"/>
    <x v="0"/>
    <s v="74-MUNICIPAL WATER"/>
    <s v="Tax"/>
    <x v="0"/>
    <s v="TIF Pass Through"/>
    <s v="N"/>
    <s v="Included"/>
    <n v="3347.55"/>
    <n v="0"/>
    <n v="0"/>
    <n v="3347.55"/>
    <m/>
    <m/>
    <m/>
    <s v="04-5702-GP"/>
    <x v="175"/>
    <s v="04"/>
    <x v="68"/>
    <x v="49"/>
    <s v="1300100000"/>
    <n v="208100"/>
    <n v="3347.55"/>
  </r>
  <r>
    <s v="RDV Net to TIF"/>
    <s v="Redevelopment Net to TIF"/>
    <n v="100"/>
    <s v="027087 WESTERN MUNICIPAL WATER -Primary"/>
    <x v="208"/>
    <x v="1"/>
    <s v="Non-Teeter"/>
    <x v="0"/>
    <s v="74-MUNICIPAL WATER"/>
    <s v="Tax"/>
    <x v="1"/>
    <s v="TIF Pass Through"/>
    <s v="N"/>
    <s v="Included"/>
    <n v="23.63"/>
    <n v="0"/>
    <n v="0"/>
    <n v="23.63"/>
    <m/>
    <m/>
    <m/>
    <s v="04-5702-GP"/>
    <x v="175"/>
    <s v="04"/>
    <x v="68"/>
    <x v="49"/>
    <s v="1300100000"/>
    <n v="208100"/>
    <n v="23.63"/>
  </r>
  <r>
    <s v="RDV Net to TIF"/>
    <s v="Redevelopment Net to TIF"/>
    <n v="100"/>
    <s v="027087 WESTERN MUNICIPAL WATER -Primary"/>
    <x v="208"/>
    <x v="1"/>
    <s v="Non-Teeter"/>
    <x v="0"/>
    <s v="74-MUNICIPAL WATER"/>
    <s v="Tax"/>
    <x v="2"/>
    <s v="TIF Pass Through"/>
    <s v="N"/>
    <s v="Included"/>
    <n v="6447.3"/>
    <n v="0"/>
    <n v="0"/>
    <n v="6447.3"/>
    <m/>
    <m/>
    <m/>
    <s v="04-5702-GP"/>
    <x v="175"/>
    <s v="04"/>
    <x v="68"/>
    <x v="49"/>
    <s v="1300100000"/>
    <n v="208100"/>
    <n v="6447.3"/>
  </r>
  <r>
    <s v="RDV Net to TIF"/>
    <s v="Redevelopment Net to TIF"/>
    <n v="100"/>
    <s v="027087 WESTERN MUNICIPAL WATER -Primary"/>
    <x v="209"/>
    <x v="1"/>
    <s v="Non-Teeter"/>
    <x v="0"/>
    <s v="74-MUNICIPAL WATER"/>
    <s v="Tax"/>
    <x v="0"/>
    <s v="TIF Pass Through"/>
    <s v="N"/>
    <s v="Included"/>
    <n v="1287.53"/>
    <n v="0"/>
    <n v="0"/>
    <n v="1287.53"/>
    <m/>
    <m/>
    <m/>
    <s v="04-5711-GP"/>
    <x v="176"/>
    <s v="04"/>
    <x v="68"/>
    <x v="49"/>
    <s v="1300100000"/>
    <n v="208100"/>
    <n v="1287.53"/>
  </r>
  <r>
    <s v="RDV Net to TIF"/>
    <s v="Redevelopment Net to TIF"/>
    <n v="100"/>
    <s v="027087 WESTERN MUNICIPAL WATER -Primary"/>
    <x v="209"/>
    <x v="1"/>
    <s v="Non-Teeter"/>
    <x v="0"/>
    <s v="74-MUNICIPAL WATER"/>
    <s v="Tax"/>
    <x v="1"/>
    <s v="TIF Pass Through"/>
    <s v="N"/>
    <s v="Included"/>
    <n v="26.31"/>
    <n v="0"/>
    <n v="0"/>
    <n v="26.31"/>
    <m/>
    <m/>
    <m/>
    <s v="04-5711-GP"/>
    <x v="176"/>
    <s v="04"/>
    <x v="68"/>
    <x v="49"/>
    <s v="1300100000"/>
    <n v="208100"/>
    <n v="26.31"/>
  </r>
  <r>
    <s v="RDV Net to TIF"/>
    <s v="Redevelopment Net to TIF"/>
    <n v="100"/>
    <s v="027087 WESTERN MUNICIPAL WATER -Primary"/>
    <x v="209"/>
    <x v="1"/>
    <s v="Non-Teeter"/>
    <x v="0"/>
    <s v="74-MUNICIPAL WATER"/>
    <s v="Tax"/>
    <x v="2"/>
    <s v="TIF Pass Through"/>
    <s v="N"/>
    <s v="Included"/>
    <n v="4815.03"/>
    <n v="0"/>
    <n v="0"/>
    <n v="4815.03"/>
    <m/>
    <m/>
    <m/>
    <s v="04-5711-GP"/>
    <x v="176"/>
    <s v="04"/>
    <x v="68"/>
    <x v="49"/>
    <s v="1300100000"/>
    <n v="208100"/>
    <n v="4815.03"/>
  </r>
  <r>
    <s v="RDV Net to TIF"/>
    <s v="Redevelopment Net to TIF"/>
    <n v="100"/>
    <s v="027087 WESTERN MUNICIPAL WATER -Primary"/>
    <x v="210"/>
    <x v="1"/>
    <s v="Non-Teeter"/>
    <x v="0"/>
    <s v="74-MUNICIPAL WATER"/>
    <s v="Tax"/>
    <x v="0"/>
    <s v="TIF Pass Through"/>
    <s v="N"/>
    <s v="Included"/>
    <n v="988712.31"/>
    <n v="0"/>
    <n v="0"/>
    <n v="988712.31"/>
    <m/>
    <m/>
    <m/>
    <s v="04-5721-GP"/>
    <x v="177"/>
    <s v="04"/>
    <x v="68"/>
    <x v="49"/>
    <s v="1300100000"/>
    <n v="208100"/>
    <n v="988712.31"/>
  </r>
  <r>
    <s v="RDV Net to TIF"/>
    <s v="Redevelopment Net to TIF"/>
    <n v="100"/>
    <s v="027087 WESTERN MUNICIPAL WATER -Primary"/>
    <x v="210"/>
    <x v="1"/>
    <s v="Non-Teeter"/>
    <x v="0"/>
    <s v="74-MUNICIPAL WATER"/>
    <s v="Tax"/>
    <x v="1"/>
    <s v="TIF Pass Through"/>
    <s v="N"/>
    <s v="Included"/>
    <n v="5972.29"/>
    <n v="0"/>
    <n v="0"/>
    <n v="5972.29"/>
    <m/>
    <m/>
    <m/>
    <s v="04-5721-GP"/>
    <x v="177"/>
    <s v="04"/>
    <x v="68"/>
    <x v="49"/>
    <s v="1300100000"/>
    <n v="208100"/>
    <n v="5972.29"/>
  </r>
  <r>
    <s v="RDV Net to TIF"/>
    <s v="Redevelopment Net to TIF"/>
    <n v="100"/>
    <s v="027087 WESTERN MUNICIPAL WATER -Primary"/>
    <x v="210"/>
    <x v="1"/>
    <s v="Non-Teeter"/>
    <x v="0"/>
    <s v="74-MUNICIPAL WATER"/>
    <s v="Tax"/>
    <x v="2"/>
    <s v="TIF Pass Through"/>
    <s v="N"/>
    <s v="Included"/>
    <n v="1167048.8700000001"/>
    <n v="0"/>
    <n v="0"/>
    <n v="1167048.8700000001"/>
    <m/>
    <m/>
    <m/>
    <s v="04-5721-GP"/>
    <x v="177"/>
    <s v="04"/>
    <x v="68"/>
    <x v="49"/>
    <s v="1300100000"/>
    <n v="208100"/>
    <n v="1167048.8700000001"/>
  </r>
  <r>
    <s v="RDV Net to TIF"/>
    <s v="Redevelopment Net to TIF"/>
    <n v="100"/>
    <s v="027087 WESTERN MUNICIPAL WATER -Primary"/>
    <x v="211"/>
    <x v="1"/>
    <s v="Non-Teeter"/>
    <x v="0"/>
    <s v="74-MUNICIPAL WATER"/>
    <s v="Tax"/>
    <x v="0"/>
    <s v="TIF Pass Through"/>
    <s v="N"/>
    <s v="Included"/>
    <n v="273482.52"/>
    <n v="0"/>
    <n v="0"/>
    <n v="273482.52"/>
    <m/>
    <m/>
    <m/>
    <s v="04-5753-GP"/>
    <x v="178"/>
    <s v="04"/>
    <x v="68"/>
    <x v="49"/>
    <s v="1300100000"/>
    <n v="208100"/>
    <n v="273482.52"/>
  </r>
  <r>
    <s v="RDV Net to TIF"/>
    <s v="Redevelopment Net to TIF"/>
    <n v="100"/>
    <s v="027087 WESTERN MUNICIPAL WATER -Primary"/>
    <x v="211"/>
    <x v="1"/>
    <s v="Non-Teeter"/>
    <x v="0"/>
    <s v="74-MUNICIPAL WATER"/>
    <s v="Tax"/>
    <x v="1"/>
    <s v="TIF Pass Through"/>
    <s v="N"/>
    <s v="Included"/>
    <n v="2173.88"/>
    <n v="0"/>
    <n v="0"/>
    <n v="2173.88"/>
    <m/>
    <m/>
    <m/>
    <s v="04-5753-GP"/>
    <x v="178"/>
    <s v="04"/>
    <x v="68"/>
    <x v="49"/>
    <s v="1300100000"/>
    <n v="208100"/>
    <n v="2173.88"/>
  </r>
  <r>
    <s v="RDV Net to TIF"/>
    <s v="Redevelopment Net to TIF"/>
    <n v="100"/>
    <s v="027087 WESTERN MUNICIPAL WATER -Primary"/>
    <x v="211"/>
    <x v="1"/>
    <s v="Non-Teeter"/>
    <x v="0"/>
    <s v="74-MUNICIPAL WATER"/>
    <s v="Tax"/>
    <x v="2"/>
    <s v="TIF Pass Through"/>
    <s v="N"/>
    <s v="Included"/>
    <n v="465427.93"/>
    <n v="0"/>
    <n v="0"/>
    <n v="465427.93"/>
    <m/>
    <m/>
    <m/>
    <s v="04-5753-GP"/>
    <x v="178"/>
    <s v="04"/>
    <x v="68"/>
    <x v="49"/>
    <s v="1300100000"/>
    <n v="208100"/>
    <n v="465427.93"/>
  </r>
  <r>
    <s v="RDV Net to TIF"/>
    <s v="Redevelopment Net to TIF"/>
    <n v="100"/>
    <s v="027087 WESTERN MUNICIPAL WATER -Primary"/>
    <x v="212"/>
    <x v="1"/>
    <s v="Non-Teeter"/>
    <x v="0"/>
    <s v="74-MUNICIPAL WATER"/>
    <s v="Tax"/>
    <x v="1"/>
    <s v="TIF Pass Through"/>
    <s v="N"/>
    <s v="Included"/>
    <n v="189.19"/>
    <n v="0"/>
    <n v="0"/>
    <n v="189.19"/>
    <m/>
    <m/>
    <m/>
    <s v="04-5782-GP"/>
    <x v="179"/>
    <s v="04"/>
    <x v="68"/>
    <x v="49"/>
    <s v="1300100000"/>
    <n v="208100"/>
    <n v="189.19"/>
  </r>
  <r>
    <s v="RDV Net to TIF"/>
    <s v="Redevelopment Net to TIF"/>
    <n v="100"/>
    <s v="027087 WESTERN MUNICIPAL WATER -Primary"/>
    <x v="212"/>
    <x v="1"/>
    <s v="Non-Teeter"/>
    <x v="0"/>
    <s v="74-MUNICIPAL WATER"/>
    <s v="Tax"/>
    <x v="2"/>
    <s v="TIF Pass Through"/>
    <s v="N"/>
    <s v="Included"/>
    <n v="32155.42"/>
    <n v="0"/>
    <n v="0"/>
    <n v="32155.42"/>
    <m/>
    <m/>
    <m/>
    <s v="04-5782-GP"/>
    <x v="179"/>
    <s v="04"/>
    <x v="68"/>
    <x v="49"/>
    <s v="1300100000"/>
    <n v="208100"/>
    <n v="32155.42"/>
  </r>
  <r>
    <s v="RDV Net to TIF"/>
    <s v="Redevelopment Net to TIF"/>
    <n v="100"/>
    <s v="027094 HOME GARDENS SANITARY -Primary"/>
    <x v="213"/>
    <x v="2"/>
    <s v="Teeter"/>
    <x v="0"/>
    <s v="60-SANITARY"/>
    <s v="Tax"/>
    <x v="0"/>
    <s v="TIF Pass Through"/>
    <s v="N"/>
    <s v="Included"/>
    <n v="32367.02"/>
    <n v="0"/>
    <n v="0"/>
    <n v="32367.02"/>
    <m/>
    <m/>
    <m/>
    <s v="04-4671-GP"/>
    <x v="180"/>
    <s v="04"/>
    <x v="69"/>
    <x v="50"/>
    <s v="1300100000"/>
    <n v="208100"/>
    <n v="32367.02"/>
  </r>
  <r>
    <s v="RDV Net to TIF"/>
    <s v="Redevelopment Net to TIF"/>
    <n v="100"/>
    <s v="027094 HOME GARDENS SANITARY -Primary"/>
    <x v="213"/>
    <x v="2"/>
    <s v="Teeter"/>
    <x v="0"/>
    <s v="60-SANITARY"/>
    <s v="Tax"/>
    <x v="1"/>
    <s v="TIF Pass Through"/>
    <s v="N"/>
    <s v="Included"/>
    <n v="76.040000000000006"/>
    <n v="0"/>
    <n v="0"/>
    <n v="76.040000000000006"/>
    <m/>
    <m/>
    <m/>
    <s v="04-4671-GP"/>
    <x v="180"/>
    <s v="04"/>
    <x v="69"/>
    <x v="50"/>
    <s v="1300100000"/>
    <n v="208100"/>
    <n v="76.040000000000006"/>
  </r>
  <r>
    <s v="RDV Net to TIF"/>
    <s v="Redevelopment Net to TIF"/>
    <n v="100"/>
    <s v="027094 HOME GARDENS SANITARY -Primary"/>
    <x v="213"/>
    <x v="2"/>
    <s v="Teeter"/>
    <x v="0"/>
    <s v="60-SANITARY"/>
    <s v="Tax"/>
    <x v="2"/>
    <s v="TIF Pass Through"/>
    <s v="N"/>
    <s v="Included"/>
    <n v="17599.84"/>
    <n v="0"/>
    <n v="0"/>
    <n v="17599.84"/>
    <m/>
    <m/>
    <m/>
    <s v="04-4671-GP"/>
    <x v="180"/>
    <s v="04"/>
    <x v="69"/>
    <x v="50"/>
    <s v="1300100000"/>
    <n v="208100"/>
    <n v="17599.84"/>
  </r>
  <r>
    <s v="RDV Net to TIF"/>
    <s v="Redevelopment Net to TIF"/>
    <n v="100"/>
    <s v="027095 CABAZON COUNTY WATER -Primary"/>
    <x v="214"/>
    <x v="1"/>
    <s v="Teeter"/>
    <x v="0"/>
    <s v="72-COUNTY WATER"/>
    <s v="Tax"/>
    <x v="0"/>
    <s v="TIF Pass Through"/>
    <s v="N"/>
    <s v="Included"/>
    <n v="46123.31"/>
    <n v="0"/>
    <n v="0"/>
    <n v="46123.31"/>
    <m/>
    <m/>
    <m/>
    <s v="04-4811-GP"/>
    <x v="181"/>
    <s v="04"/>
    <x v="70"/>
    <x v="49"/>
    <s v="1300100000"/>
    <n v="208100"/>
    <n v="46123.31"/>
  </r>
  <r>
    <s v="RDV Net to TIF"/>
    <s v="Redevelopment Net to TIF"/>
    <n v="100"/>
    <s v="027095 CABAZON COUNTY WATER -Primary"/>
    <x v="214"/>
    <x v="1"/>
    <s v="Teeter"/>
    <x v="0"/>
    <s v="72-COUNTY WATER"/>
    <s v="Tax"/>
    <x v="1"/>
    <s v="TIF Pass Through"/>
    <s v="N"/>
    <s v="Included"/>
    <n v="70.59"/>
    <n v="0"/>
    <n v="0"/>
    <n v="70.59"/>
    <m/>
    <m/>
    <m/>
    <s v="04-4811-GP"/>
    <x v="181"/>
    <s v="04"/>
    <x v="70"/>
    <x v="49"/>
    <s v="1300100000"/>
    <n v="208100"/>
    <n v="70.59"/>
  </r>
  <r>
    <s v="RDV Net to TIF"/>
    <s v="Redevelopment Net to TIF"/>
    <n v="100"/>
    <s v="027095 CABAZON COUNTY WATER -Primary"/>
    <x v="214"/>
    <x v="1"/>
    <s v="Teeter"/>
    <x v="0"/>
    <s v="72-COUNTY WATER"/>
    <s v="Tax"/>
    <x v="2"/>
    <s v="TIF Pass Through"/>
    <s v="N"/>
    <s v="Included"/>
    <n v="18409.919999999998"/>
    <n v="0"/>
    <n v="0"/>
    <n v="18409.919999999998"/>
    <m/>
    <m/>
    <m/>
    <s v="04-4811-GP"/>
    <x v="181"/>
    <s v="04"/>
    <x v="70"/>
    <x v="49"/>
    <s v="1300100000"/>
    <n v="208100"/>
    <n v="18409.919999999998"/>
  </r>
  <r>
    <s v="RDV Net to TIF"/>
    <s v="Redevelopment Net to TIF"/>
    <n v="100"/>
    <s v="027098 COACHELLA VALLEY RESOURCE CONS -Primary"/>
    <x v="215"/>
    <x v="1"/>
    <s v="Teeter"/>
    <x v="0"/>
    <s v="12-RESOURCE CONSV."/>
    <s v="Tax"/>
    <x v="0"/>
    <s v="TIF Pass Through"/>
    <s v="N"/>
    <s v="Included"/>
    <n v="40012.79"/>
    <n v="0"/>
    <n v="0"/>
    <n v="40012.79"/>
    <m/>
    <m/>
    <m/>
    <s v="28-4705-GP"/>
    <x v="182"/>
    <s v="28"/>
    <x v="71"/>
    <x v="49"/>
    <s v="1300100000"/>
    <e v="#N/A"/>
    <n v="40012.79"/>
  </r>
  <r>
    <s v="RDV Net to TIF"/>
    <s v="Redevelopment Net to TIF"/>
    <n v="100"/>
    <s v="027098 COACHELLA VALLEY RESOURCE CONS -Primary"/>
    <x v="215"/>
    <x v="1"/>
    <s v="Teeter"/>
    <x v="0"/>
    <s v="12-RESOURCE CONSV."/>
    <s v="Tax"/>
    <x v="1"/>
    <s v="TIF Pass Through"/>
    <s v="N"/>
    <s v="Included"/>
    <n v="203.23"/>
    <n v="0"/>
    <n v="0"/>
    <n v="203.23"/>
    <m/>
    <m/>
    <m/>
    <s v="28-4705-GP"/>
    <x v="182"/>
    <s v="28"/>
    <x v="71"/>
    <x v="49"/>
    <s v="1300100000"/>
    <e v="#N/A"/>
    <n v="203.23"/>
  </r>
  <r>
    <s v="RDV Net to TIF"/>
    <s v="Redevelopment Net to TIF"/>
    <n v="100"/>
    <s v="027098 COACHELLA VALLEY RESOURCE CONS -Primary"/>
    <x v="215"/>
    <x v="1"/>
    <s v="Teeter"/>
    <x v="0"/>
    <s v="12-RESOURCE CONSV."/>
    <s v="Tax"/>
    <x v="2"/>
    <s v="TIF Pass Through"/>
    <s v="N"/>
    <s v="Included"/>
    <n v="30565.919999999998"/>
    <n v="0"/>
    <n v="0"/>
    <n v="30565.919999999998"/>
    <m/>
    <m/>
    <m/>
    <s v="28-4705-GP"/>
    <x v="182"/>
    <s v="28"/>
    <x v="71"/>
    <x v="49"/>
    <s v="1300100000"/>
    <e v="#N/A"/>
    <n v="30565.919999999998"/>
  </r>
  <r>
    <s v="RDV Net to TIF"/>
    <s v="Redevelopment Net to TIF"/>
    <n v="100"/>
    <s v="027101 RIVERSIDE-CORONA RCD -Primary"/>
    <x v="216"/>
    <x v="1"/>
    <s v="Non-Teeter"/>
    <x v="0"/>
    <s v="12-RESOURCE CONSV."/>
    <s v="Tax"/>
    <x v="0"/>
    <s v="TIF Pass Through"/>
    <s v="N"/>
    <s v="Included"/>
    <n v="88802.43"/>
    <n v="0"/>
    <n v="0"/>
    <n v="88802.43"/>
    <m/>
    <m/>
    <m/>
    <s v="28-4736-GP"/>
    <x v="183"/>
    <s v="28"/>
    <x v="72"/>
    <x v="49"/>
    <s v="1300100000"/>
    <e v="#N/A"/>
    <n v="88802.43"/>
  </r>
  <r>
    <s v="RDV Net to TIF"/>
    <s v="Redevelopment Net to TIF"/>
    <n v="100"/>
    <s v="027101 RIVERSIDE-CORONA RCD -Primary"/>
    <x v="216"/>
    <x v="1"/>
    <s v="Non-Teeter"/>
    <x v="0"/>
    <s v="12-RESOURCE CONSV."/>
    <s v="Tax"/>
    <x v="1"/>
    <s v="TIF Pass Through"/>
    <s v="N"/>
    <s v="Included"/>
    <n v="638.22"/>
    <n v="0"/>
    <n v="0"/>
    <n v="638.22"/>
    <m/>
    <m/>
    <m/>
    <s v="28-4736-GP"/>
    <x v="183"/>
    <s v="28"/>
    <x v="72"/>
    <x v="49"/>
    <s v="1300100000"/>
    <e v="#N/A"/>
    <n v="638.22"/>
  </r>
  <r>
    <s v="RDV Net to TIF"/>
    <s v="Redevelopment Net to TIF"/>
    <n v="100"/>
    <s v="027101 RIVERSIDE-CORONA RCD -Primary"/>
    <x v="216"/>
    <x v="1"/>
    <s v="Non-Teeter"/>
    <x v="0"/>
    <s v="12-RESOURCE CONSV."/>
    <s v="Tax"/>
    <x v="2"/>
    <s v="TIF Pass Through"/>
    <s v="N"/>
    <s v="Included"/>
    <n v="126049.71"/>
    <n v="0"/>
    <n v="0"/>
    <n v="126049.71"/>
    <m/>
    <m/>
    <m/>
    <s v="28-4736-GP"/>
    <x v="183"/>
    <s v="28"/>
    <x v="72"/>
    <x v="49"/>
    <s v="1300100000"/>
    <e v="#N/A"/>
    <n v="126049.71"/>
  </r>
  <r>
    <s v="RDV Net to TIF"/>
    <s v="Redevelopment Net to TIF"/>
    <n v="100"/>
    <s v="027102 SAN JACINTO BASIN RCD -Primary"/>
    <x v="217"/>
    <x v="2"/>
    <s v="Teeter"/>
    <x v="0"/>
    <s v="12-RESOURCE CONSV."/>
    <s v="Tax"/>
    <x v="0"/>
    <s v="TIF Pass Through"/>
    <s v="N"/>
    <s v="Included"/>
    <n v="4057.83"/>
    <n v="0"/>
    <n v="0"/>
    <n v="4057.83"/>
    <m/>
    <m/>
    <m/>
    <s v="28-4743-GP"/>
    <x v="184"/>
    <s v="28"/>
    <x v="73"/>
    <x v="50"/>
    <s v="1300100000"/>
    <n v="208100"/>
    <n v="4057.83"/>
  </r>
  <r>
    <s v="RDV Net to TIF"/>
    <s v="Redevelopment Net to TIF"/>
    <n v="100"/>
    <s v="027102 SAN JACINTO BASIN RCD -Primary"/>
    <x v="217"/>
    <x v="2"/>
    <s v="Teeter"/>
    <x v="0"/>
    <s v="12-RESOURCE CONSV."/>
    <s v="Tax"/>
    <x v="2"/>
    <s v="TIF Pass Through"/>
    <s v="N"/>
    <s v="Included"/>
    <n v="0.03"/>
    <n v="0"/>
    <n v="0"/>
    <n v="0.03"/>
    <m/>
    <m/>
    <m/>
    <s v="28-4743-GP"/>
    <x v="184"/>
    <s v="28"/>
    <x v="73"/>
    <x v="50"/>
    <s v="1300100000"/>
    <n v="208100"/>
    <n v="0.03"/>
  </r>
  <r>
    <s v="RDV Net to TIF"/>
    <s v="Redevelopment Net to TIF"/>
    <n v="100"/>
    <s v="031849 N.W. MOSQUITO &amp; VECTOR CONTRO -Primary"/>
    <x v="218"/>
    <x v="1"/>
    <s v="Teeter"/>
    <x v="0"/>
    <s v="07-MOSQ &amp; VECTOR CONTRL"/>
    <s v="Tax"/>
    <x v="0"/>
    <s v="TIF Pass Through"/>
    <s v="N"/>
    <s v="Included"/>
    <n v="552444.46"/>
    <n v="0"/>
    <n v="0"/>
    <n v="552444.46"/>
    <m/>
    <m/>
    <m/>
    <s v="04-4571-GP"/>
    <x v="185"/>
    <s v="04"/>
    <x v="74"/>
    <x v="49"/>
    <s v="1300100000"/>
    <n v="208100"/>
    <n v="552444.46"/>
  </r>
  <r>
    <s v="RDV Net to TIF"/>
    <s v="Redevelopment Net to TIF"/>
    <n v="100"/>
    <s v="031849 N.W. MOSQUITO &amp; VECTOR CONTRO -Primary"/>
    <x v="218"/>
    <x v="1"/>
    <s v="Teeter"/>
    <x v="0"/>
    <s v="07-MOSQ &amp; VECTOR CONTRL"/>
    <s v="Tax"/>
    <x v="1"/>
    <s v="TIF Pass Through"/>
    <s v="N"/>
    <s v="Included"/>
    <n v="1815.64"/>
    <n v="0"/>
    <n v="0"/>
    <n v="1815.64"/>
    <m/>
    <m/>
    <m/>
    <s v="04-4571-GP"/>
    <x v="185"/>
    <s v="04"/>
    <x v="74"/>
    <x v="49"/>
    <s v="1300100000"/>
    <n v="208100"/>
    <n v="1815.64"/>
  </r>
  <r>
    <s v="RDV Net to TIF"/>
    <s v="Redevelopment Net to TIF"/>
    <n v="100"/>
    <s v="031849 N.W. MOSQUITO &amp; VECTOR CONTRO -Primary"/>
    <x v="218"/>
    <x v="1"/>
    <s v="Teeter"/>
    <x v="0"/>
    <s v="07-MOSQ &amp; VECTOR CONTRL"/>
    <s v="Tax"/>
    <x v="2"/>
    <s v="TIF Pass Through"/>
    <s v="N"/>
    <s v="Included"/>
    <n v="397982.21"/>
    <n v="0"/>
    <n v="0"/>
    <n v="397982.21"/>
    <m/>
    <m/>
    <m/>
    <s v="04-4571-GP"/>
    <x v="185"/>
    <s v="04"/>
    <x v="74"/>
    <x v="49"/>
    <s v="1300100000"/>
    <n v="208100"/>
    <n v="397982.21"/>
  </r>
  <r>
    <s v="RDV Net to TIF"/>
    <s v="Redevelopment Net to TIF"/>
    <n v="100"/>
    <s v="032948 CITY OF RANCHO MIRAGE -Primary"/>
    <x v="219"/>
    <x v="2"/>
    <s v="Non-Teeter"/>
    <x v="3"/>
    <s v="01-CITY"/>
    <s v="Tax"/>
    <x v="0"/>
    <s v="TIF Pass Through"/>
    <s v="N"/>
    <s v="Included"/>
    <n v="55967.26"/>
    <n v="0"/>
    <n v="0"/>
    <n v="55967.26"/>
    <m/>
    <m/>
    <m/>
    <s v="02-2681-GP"/>
    <x v="186"/>
    <s v="02"/>
    <x v="75"/>
    <x v="50"/>
    <s v="1300100000"/>
    <n v="208100"/>
    <n v="55967.26"/>
  </r>
  <r>
    <s v="RDV Net to TIF"/>
    <s v="Redevelopment Net to TIF"/>
    <n v="100"/>
    <s v="032948 CITY OF RANCHO MIRAGE -Primary"/>
    <x v="219"/>
    <x v="2"/>
    <s v="Non-Teeter"/>
    <x v="3"/>
    <s v="01-CITY"/>
    <s v="Tax"/>
    <x v="1"/>
    <s v="TIF Pass Through"/>
    <s v="N"/>
    <s v="Included"/>
    <n v="1236.6500000000001"/>
    <n v="0"/>
    <n v="0"/>
    <n v="1236.6500000000001"/>
    <m/>
    <m/>
    <m/>
    <s v="02-2681-GP"/>
    <x v="186"/>
    <s v="02"/>
    <x v="75"/>
    <x v="50"/>
    <s v="1300100000"/>
    <n v="208100"/>
    <n v="1236.6500000000001"/>
  </r>
  <r>
    <s v="RDV Net to TIF"/>
    <s v="Redevelopment Net to TIF"/>
    <n v="100"/>
    <s v="032948 CITY OF RANCHO MIRAGE -Primary"/>
    <x v="219"/>
    <x v="2"/>
    <s v="Non-Teeter"/>
    <x v="3"/>
    <s v="01-CITY"/>
    <s v="Tax"/>
    <x v="2"/>
    <s v="TIF Pass Through"/>
    <s v="N"/>
    <s v="Included"/>
    <n v="176427.48"/>
    <n v="0"/>
    <n v="0"/>
    <n v="176427.48"/>
    <m/>
    <m/>
    <m/>
    <s v="02-2681-GP"/>
    <x v="186"/>
    <s v="02"/>
    <x v="75"/>
    <x v="50"/>
    <s v="1300100000"/>
    <n v="208100"/>
    <n v="176427.48"/>
  </r>
  <r>
    <s v="RDV Net to TIF"/>
    <s v="Redevelopment Net to TIF"/>
    <n v="100"/>
    <s v="032948 CITY OF RANCHO MIRAGE -Primary"/>
    <x v="220"/>
    <x v="2"/>
    <s v="Non-Teeter"/>
    <x v="3"/>
    <s v="64-COMM. SERVICE"/>
    <s v="Tax"/>
    <x v="0"/>
    <s v="TIF Pass Through"/>
    <s v="N"/>
    <s v="Included"/>
    <n v="221694.29"/>
    <n v="0"/>
    <n v="0"/>
    <n v="221694.29"/>
    <m/>
    <m/>
    <m/>
    <s v="04-1854-GP"/>
    <x v="187"/>
    <s v="04"/>
    <x v="75"/>
    <x v="50"/>
    <s v="1300100000"/>
    <n v="208100"/>
    <n v="221694.29"/>
  </r>
  <r>
    <s v="RDV Net to TIF"/>
    <s v="Redevelopment Net to TIF"/>
    <n v="100"/>
    <s v="032948 CITY OF RANCHO MIRAGE -Primary"/>
    <x v="220"/>
    <x v="2"/>
    <s v="Non-Teeter"/>
    <x v="3"/>
    <s v="64-COMM. SERVICE"/>
    <s v="Tax"/>
    <x v="1"/>
    <s v="TIF Pass Through"/>
    <s v="N"/>
    <s v="Included"/>
    <n v="6610.17"/>
    <n v="0"/>
    <n v="0"/>
    <n v="6610.17"/>
    <m/>
    <m/>
    <m/>
    <s v="04-1854-GP"/>
    <x v="187"/>
    <s v="04"/>
    <x v="75"/>
    <x v="50"/>
    <s v="1300100000"/>
    <n v="208100"/>
    <n v="6610.17"/>
  </r>
  <r>
    <s v="RDV Net to TIF"/>
    <s v="Redevelopment Net to TIF"/>
    <n v="100"/>
    <s v="032948 CITY OF RANCHO MIRAGE -Primary"/>
    <x v="220"/>
    <x v="2"/>
    <s v="Non-Teeter"/>
    <x v="3"/>
    <s v="64-COMM. SERVICE"/>
    <s v="Tax"/>
    <x v="2"/>
    <s v="TIF Pass Through"/>
    <s v="N"/>
    <s v="Included"/>
    <n v="1026842.11"/>
    <n v="0"/>
    <n v="0"/>
    <n v="1026842.11"/>
    <m/>
    <m/>
    <m/>
    <s v="04-1854-GP"/>
    <x v="187"/>
    <s v="04"/>
    <x v="75"/>
    <x v="50"/>
    <s v="1300100000"/>
    <n v="208100"/>
    <n v="1026842.11"/>
  </r>
  <r>
    <s v="RDV Net to TIF"/>
    <s v="Redevelopment Net to TIF"/>
    <n v="100"/>
    <s v="032948 CITY OF RANCHO MIRAGE -Primary"/>
    <x v="221"/>
    <x v="2"/>
    <s v="Non-Teeter"/>
    <x v="3"/>
    <s v="38-LIBRARY"/>
    <s v="Tax"/>
    <x v="0"/>
    <s v="TIF Pass Through"/>
    <s v="N"/>
    <s v="Included"/>
    <n v="1322856.48"/>
    <n v="0"/>
    <n v="0"/>
    <n v="1322856.48"/>
    <m/>
    <m/>
    <m/>
    <s v="04-1855-GP"/>
    <x v="188"/>
    <s v="04"/>
    <x v="75"/>
    <x v="50"/>
    <s v="1300100000"/>
    <n v="208100"/>
    <n v="1322856.48"/>
  </r>
  <r>
    <s v="RDV Net to TIF"/>
    <s v="Redevelopment Net to TIF"/>
    <n v="100"/>
    <s v="032948 CITY OF RANCHO MIRAGE -Primary"/>
    <x v="221"/>
    <x v="2"/>
    <s v="Non-Teeter"/>
    <x v="3"/>
    <s v="38-LIBRARY"/>
    <s v="Tax"/>
    <x v="1"/>
    <s v="TIF Pass Through"/>
    <s v="N"/>
    <s v="Included"/>
    <n v="2752.5"/>
    <n v="0"/>
    <n v="0"/>
    <n v="2752.5"/>
    <m/>
    <m/>
    <m/>
    <s v="04-1855-GP"/>
    <x v="188"/>
    <s v="04"/>
    <x v="75"/>
    <x v="50"/>
    <s v="1300100000"/>
    <n v="208100"/>
    <n v="2752.5"/>
  </r>
  <r>
    <s v="RDV Net to TIF"/>
    <s v="Redevelopment Net to TIF"/>
    <n v="100"/>
    <s v="032948 CITY OF RANCHO MIRAGE -Primary"/>
    <x v="221"/>
    <x v="2"/>
    <s v="Non-Teeter"/>
    <x v="3"/>
    <s v="38-LIBRARY"/>
    <s v="Tax"/>
    <x v="2"/>
    <s v="TIF Pass Through"/>
    <s v="N"/>
    <s v="Included"/>
    <n v="427580.42"/>
    <n v="0"/>
    <n v="0"/>
    <n v="427580.42"/>
    <m/>
    <m/>
    <m/>
    <s v="04-1855-GP"/>
    <x v="188"/>
    <s v="04"/>
    <x v="75"/>
    <x v="50"/>
    <s v="1300100000"/>
    <n v="208100"/>
    <n v="427580.42"/>
  </r>
  <r>
    <s v="RDV Net to TIF"/>
    <s v="Redevelopment Net to TIF"/>
    <n v="100"/>
    <s v="032952 CITY OF LA QUINTA -Primary"/>
    <x v="222"/>
    <x v="1"/>
    <s v="Teeter"/>
    <x v="3"/>
    <s v="01-CITY"/>
    <s v="Tax"/>
    <x v="0"/>
    <s v="TIF Pass Through"/>
    <s v="N"/>
    <s v="Included"/>
    <n v="548916.02"/>
    <n v="0"/>
    <n v="0"/>
    <n v="548916.02"/>
    <m/>
    <m/>
    <m/>
    <s v="02-2375-GP"/>
    <x v="189"/>
    <s v="02"/>
    <x v="76"/>
    <x v="49"/>
    <s v="1300100000"/>
    <n v="208100"/>
    <n v="548916.02"/>
  </r>
  <r>
    <s v="RDV Net to TIF"/>
    <s v="Redevelopment Net to TIF"/>
    <n v="100"/>
    <s v="032952 CITY OF LA QUINTA -Primary"/>
    <x v="222"/>
    <x v="1"/>
    <s v="Teeter"/>
    <x v="3"/>
    <s v="01-CITY"/>
    <s v="Tax"/>
    <x v="1"/>
    <s v="TIF Pass Through"/>
    <s v="N"/>
    <s v="Included"/>
    <n v="9771.25"/>
    <n v="0"/>
    <n v="0"/>
    <n v="9771.25"/>
    <m/>
    <m/>
    <m/>
    <s v="02-2375-GP"/>
    <x v="189"/>
    <s v="02"/>
    <x v="76"/>
    <x v="49"/>
    <s v="1300100000"/>
    <n v="208100"/>
    <n v="9771.25"/>
  </r>
  <r>
    <s v="RDV Net to TIF"/>
    <s v="Redevelopment Net to TIF"/>
    <n v="100"/>
    <s v="032952 CITY OF LA QUINTA -Primary"/>
    <x v="222"/>
    <x v="1"/>
    <s v="Teeter"/>
    <x v="3"/>
    <s v="01-CITY"/>
    <s v="Tax"/>
    <x v="2"/>
    <s v="TIF Pass Through"/>
    <s v="N"/>
    <s v="Included"/>
    <n v="1380432.1"/>
    <n v="0"/>
    <n v="0"/>
    <n v="1380432.1"/>
    <m/>
    <m/>
    <m/>
    <s v="02-2375-GP"/>
    <x v="189"/>
    <s v="02"/>
    <x v="76"/>
    <x v="49"/>
    <s v="1300100000"/>
    <n v="208100"/>
    <n v="1380432.1"/>
  </r>
  <r>
    <s v="RDV Net to TIF"/>
    <s v="Redevelopment Net to TIF"/>
    <n v="100"/>
    <s v="033355 COACHELLA VALLEY PUBLIC CEMETERY DISTRICT"/>
    <x v="223"/>
    <x v="2"/>
    <s v="Teeter"/>
    <x v="0"/>
    <s v="11-CEMETERY"/>
    <s v="Tax"/>
    <x v="0"/>
    <s v="TIF Pass Through"/>
    <s v="N"/>
    <s v="Included"/>
    <n v="187081.23"/>
    <n v="0"/>
    <n v="0"/>
    <n v="187081.23"/>
    <m/>
    <m/>
    <m/>
    <s v="04-4015-GP"/>
    <x v="190"/>
    <s v="04"/>
    <x v="77"/>
    <x v="50"/>
    <s v="1300100000"/>
    <n v="208100"/>
    <n v="187081.23"/>
  </r>
  <r>
    <s v="RDV Net to TIF"/>
    <s v="Redevelopment Net to TIF"/>
    <n v="100"/>
    <s v="033355 COACHELLA VALLEY PUBLIC CEMETERY DISTRICT"/>
    <x v="223"/>
    <x v="2"/>
    <s v="Teeter"/>
    <x v="0"/>
    <s v="11-CEMETERY"/>
    <s v="Tax"/>
    <x v="1"/>
    <s v="TIF Pass Through"/>
    <s v="N"/>
    <s v="Included"/>
    <n v="1143.33"/>
    <n v="0"/>
    <n v="0"/>
    <n v="1143.33"/>
    <m/>
    <m/>
    <m/>
    <s v="04-4015-GP"/>
    <x v="190"/>
    <s v="04"/>
    <x v="77"/>
    <x v="50"/>
    <s v="1300100000"/>
    <n v="208100"/>
    <n v="1143.33"/>
  </r>
  <r>
    <s v="RDV Net to TIF"/>
    <s v="Redevelopment Net to TIF"/>
    <n v="100"/>
    <s v="033355 COACHELLA VALLEY PUBLIC CEMETERY DISTRICT"/>
    <x v="223"/>
    <x v="2"/>
    <s v="Teeter"/>
    <x v="0"/>
    <s v="11-CEMETERY"/>
    <s v="Tax"/>
    <x v="2"/>
    <s v="TIF Pass Through"/>
    <s v="N"/>
    <s v="Included"/>
    <n v="180160.38"/>
    <n v="0"/>
    <n v="0"/>
    <n v="180160.38"/>
    <m/>
    <m/>
    <m/>
    <s v="04-4015-GP"/>
    <x v="190"/>
    <s v="04"/>
    <x v="77"/>
    <x v="50"/>
    <s v="1300100000"/>
    <n v="208100"/>
    <n v="180160.38"/>
  </r>
  <r>
    <s v="RDV Net to TIF"/>
    <s v="Redevelopment Net to TIF"/>
    <n v="100"/>
    <s v="033873 CITY OF SAN JACINTO -Primary"/>
    <x v="224"/>
    <x v="1"/>
    <s v="Teeter"/>
    <x v="3"/>
    <s v="01-CITY"/>
    <s v="Tax"/>
    <x v="0"/>
    <s v="TIF Pass Through"/>
    <s v="N"/>
    <s v="Included"/>
    <n v="66284.03"/>
    <n v="0"/>
    <n v="0"/>
    <n v="66284.03"/>
    <m/>
    <m/>
    <m/>
    <s v="02-2802-GP"/>
    <x v="191"/>
    <s v="02"/>
    <x v="78"/>
    <x v="49"/>
    <s v="1300100000"/>
    <n v="208100"/>
    <n v="66284.03"/>
  </r>
  <r>
    <s v="RDV Net to TIF"/>
    <s v="Redevelopment Net to TIF"/>
    <n v="100"/>
    <s v="033873 CITY OF SAN JACINTO -Primary"/>
    <x v="224"/>
    <x v="1"/>
    <s v="Teeter"/>
    <x v="3"/>
    <s v="01-CITY"/>
    <s v="Tax"/>
    <x v="1"/>
    <s v="TIF Pass Through"/>
    <s v="N"/>
    <s v="Included"/>
    <n v="1140.56"/>
    <n v="0"/>
    <n v="0"/>
    <n v="1140.56"/>
    <m/>
    <m/>
    <m/>
    <s v="02-2802-GP"/>
    <x v="191"/>
    <s v="02"/>
    <x v="78"/>
    <x v="49"/>
    <s v="1300100000"/>
    <n v="208100"/>
    <n v="1140.56"/>
  </r>
  <r>
    <s v="RDV Net to TIF"/>
    <s v="Redevelopment Net to TIF"/>
    <n v="100"/>
    <s v="033873 CITY OF SAN JACINTO -Primary"/>
    <x v="224"/>
    <x v="1"/>
    <s v="Teeter"/>
    <x v="3"/>
    <s v="01-CITY"/>
    <s v="Tax"/>
    <x v="2"/>
    <s v="TIF Pass Through"/>
    <s v="N"/>
    <s v="Included"/>
    <n v="188551.38"/>
    <n v="0"/>
    <n v="0"/>
    <n v="188551.38"/>
    <m/>
    <m/>
    <m/>
    <s v="02-2802-GP"/>
    <x v="191"/>
    <s v="02"/>
    <x v="78"/>
    <x v="49"/>
    <s v="1300100000"/>
    <n v="208100"/>
    <n v="188551.38"/>
  </r>
  <r>
    <s v="RDV Net to TIF"/>
    <s v="Redevelopment Net to TIF"/>
    <n v="100"/>
    <s v="033873 CITY OF SAN JACINTO -Primary"/>
    <x v="225"/>
    <x v="1"/>
    <s v="Teeter"/>
    <x v="3"/>
    <s v="43-MUN LIGHT MAINT"/>
    <s v="Tax"/>
    <x v="0"/>
    <s v="TIF Pass Through"/>
    <s v="N"/>
    <s v="Included"/>
    <n v="5686.82"/>
    <n v="0"/>
    <n v="0"/>
    <n v="5686.82"/>
    <m/>
    <m/>
    <m/>
    <s v="38-2805-GP"/>
    <x v="192"/>
    <s v="38"/>
    <x v="78"/>
    <x v="49"/>
    <s v="1300100000"/>
    <n v="208100"/>
    <n v="5686.82"/>
  </r>
  <r>
    <s v="RDV Net to TIF"/>
    <s v="Redevelopment Net to TIF"/>
    <n v="100"/>
    <s v="033873 CITY OF SAN JACINTO -Primary"/>
    <x v="225"/>
    <x v="1"/>
    <s v="Teeter"/>
    <x v="3"/>
    <s v="43-MUN LIGHT MAINT"/>
    <s v="Tax"/>
    <x v="1"/>
    <s v="TIF Pass Through"/>
    <s v="N"/>
    <s v="Included"/>
    <n v="93.97"/>
    <n v="0"/>
    <n v="0"/>
    <n v="93.97"/>
    <m/>
    <m/>
    <m/>
    <s v="38-2805-GP"/>
    <x v="192"/>
    <s v="38"/>
    <x v="78"/>
    <x v="49"/>
    <s v="1300100000"/>
    <n v="208100"/>
    <n v="93.97"/>
  </r>
  <r>
    <s v="RDV Net to TIF"/>
    <s v="Redevelopment Net to TIF"/>
    <n v="100"/>
    <s v="033873 CITY OF SAN JACINTO -Primary"/>
    <x v="225"/>
    <x v="1"/>
    <s v="Teeter"/>
    <x v="3"/>
    <s v="43-MUN LIGHT MAINT"/>
    <s v="Tax"/>
    <x v="2"/>
    <s v="TIF Pass Through"/>
    <s v="N"/>
    <s v="Included"/>
    <n v="15534.07"/>
    <n v="0"/>
    <n v="0"/>
    <n v="15534.07"/>
    <m/>
    <m/>
    <m/>
    <s v="38-2805-GP"/>
    <x v="192"/>
    <s v="38"/>
    <x v="78"/>
    <x v="49"/>
    <s v="1300100000"/>
    <n v="208100"/>
    <n v="15534.07"/>
  </r>
  <r>
    <s v="RDV Net to TIF"/>
    <s v="Redevelopment Net to TIF"/>
    <n v="100"/>
    <s v="033984 CITY OF PALM SPRINGS -Primary"/>
    <x v="226"/>
    <x v="1"/>
    <s v="Teeter"/>
    <x v="3"/>
    <s v="01-CITY"/>
    <s v="Tax"/>
    <x v="0"/>
    <s v="TIF Pass Through"/>
    <s v="N"/>
    <s v="Included"/>
    <n v="779863.48"/>
    <n v="0"/>
    <n v="0"/>
    <n v="779863.48"/>
    <m/>
    <m/>
    <m/>
    <s v="02-2601-GP"/>
    <x v="193"/>
    <s v="02"/>
    <x v="79"/>
    <x v="49"/>
    <s v="1300100000"/>
    <n v="208100"/>
    <n v="779863.48"/>
  </r>
  <r>
    <s v="RDV Net to TIF"/>
    <s v="Redevelopment Net to TIF"/>
    <n v="100"/>
    <s v="033984 CITY OF PALM SPRINGS -Primary"/>
    <x v="226"/>
    <x v="1"/>
    <s v="Teeter"/>
    <x v="3"/>
    <s v="01-CITY"/>
    <s v="Tax"/>
    <x v="1"/>
    <s v="TIF Pass Through"/>
    <s v="N"/>
    <s v="Included"/>
    <n v="11844.72"/>
    <n v="0"/>
    <n v="0"/>
    <n v="11844.72"/>
    <m/>
    <m/>
    <m/>
    <s v="02-2601-GP"/>
    <x v="193"/>
    <s v="02"/>
    <x v="79"/>
    <x v="49"/>
    <s v="1300100000"/>
    <n v="208100"/>
    <n v="11844.72"/>
  </r>
  <r>
    <s v="RDV Net to TIF"/>
    <s v="Redevelopment Net to TIF"/>
    <n v="100"/>
    <s v="033984 CITY OF PALM SPRINGS -Primary"/>
    <x v="226"/>
    <x v="1"/>
    <s v="Teeter"/>
    <x v="3"/>
    <s v="01-CITY"/>
    <s v="Tax"/>
    <x v="2"/>
    <s v="TIF Pass Through"/>
    <s v="N"/>
    <s v="Included"/>
    <n v="2785153.44"/>
    <n v="0"/>
    <n v="0"/>
    <n v="2785153.44"/>
    <m/>
    <m/>
    <m/>
    <s v="02-2601-GP"/>
    <x v="193"/>
    <s v="02"/>
    <x v="79"/>
    <x v="49"/>
    <s v="1300100000"/>
    <n v="208100"/>
    <n v="2785153.44"/>
  </r>
  <r>
    <s v="RDV Net to TIF"/>
    <s v="Redevelopment Net to TIF"/>
    <n v="100"/>
    <s v="044808 CITY OF BANNING -Primary"/>
    <x v="227"/>
    <x v="1"/>
    <s v="Teeter"/>
    <x v="3"/>
    <s v="01-CITY"/>
    <s v="Tax"/>
    <x v="0"/>
    <s v="TIF Pass Through"/>
    <s v="N"/>
    <s v="Included"/>
    <n v="95558.93"/>
    <n v="0"/>
    <n v="0"/>
    <n v="95558.93"/>
    <m/>
    <m/>
    <m/>
    <s v="02-2051-GP"/>
    <x v="194"/>
    <s v="02"/>
    <x v="80"/>
    <x v="49"/>
    <s v="1300100000"/>
    <n v="208100"/>
    <n v="95558.93"/>
  </r>
  <r>
    <s v="RDV Net to TIF"/>
    <s v="Redevelopment Net to TIF"/>
    <n v="100"/>
    <s v="044808 CITY OF BANNING -Primary"/>
    <x v="227"/>
    <x v="1"/>
    <s v="Teeter"/>
    <x v="3"/>
    <s v="01-CITY"/>
    <s v="Tax"/>
    <x v="1"/>
    <s v="TIF Pass Through"/>
    <s v="N"/>
    <s v="Included"/>
    <n v="2569.4499999999998"/>
    <n v="0"/>
    <n v="0"/>
    <n v="2569.4499999999998"/>
    <m/>
    <m/>
    <m/>
    <s v="02-2051-GP"/>
    <x v="194"/>
    <s v="02"/>
    <x v="80"/>
    <x v="49"/>
    <s v="1300100000"/>
    <n v="208100"/>
    <n v="2569.4499999999998"/>
  </r>
  <r>
    <s v="RDV Net to TIF"/>
    <s v="Redevelopment Net to TIF"/>
    <n v="100"/>
    <s v="044808 CITY OF BANNING -Primary"/>
    <x v="227"/>
    <x v="1"/>
    <s v="Teeter"/>
    <x v="3"/>
    <s v="01-CITY"/>
    <s v="Tax"/>
    <x v="2"/>
    <s v="TIF Pass Through"/>
    <s v="N"/>
    <s v="Included"/>
    <n v="592051.68000000005"/>
    <n v="0"/>
    <n v="0"/>
    <n v="592051.68000000005"/>
    <m/>
    <m/>
    <m/>
    <s v="02-2051-GP"/>
    <x v="194"/>
    <s v="02"/>
    <x v="80"/>
    <x v="49"/>
    <s v="1300100000"/>
    <n v="208100"/>
    <n v="592051.68000000005"/>
  </r>
  <r>
    <s v="RDV Net to TIF"/>
    <s v="Redevelopment Net to TIF"/>
    <n v="100"/>
    <s v="044951 CITY OF BLYTHE -Primary"/>
    <x v="228"/>
    <x v="2"/>
    <s v="Teeter"/>
    <x v="3"/>
    <s v="01-CITY"/>
    <s v="Tax"/>
    <x v="0"/>
    <s v="TIF Pass Through"/>
    <s v="N"/>
    <s v="Included"/>
    <n v="35319.9"/>
    <n v="0"/>
    <n v="0"/>
    <n v="35319.9"/>
    <m/>
    <m/>
    <m/>
    <s v="02-2152-GP"/>
    <x v="195"/>
    <s v="02"/>
    <x v="81"/>
    <x v="50"/>
    <s v="1300100000"/>
    <n v="208100"/>
    <n v="35319.9"/>
  </r>
  <r>
    <s v="RDV Net to TIF"/>
    <s v="Redevelopment Net to TIF"/>
    <n v="100"/>
    <s v="044951 CITY OF BLYTHE -Primary"/>
    <x v="228"/>
    <x v="2"/>
    <s v="Teeter"/>
    <x v="3"/>
    <s v="01-CITY"/>
    <s v="Tax"/>
    <x v="1"/>
    <s v="TIF Pass Through"/>
    <s v="N"/>
    <s v="Included"/>
    <n v="890.55"/>
    <n v="0"/>
    <n v="0"/>
    <n v="890.55"/>
    <m/>
    <m/>
    <m/>
    <s v="02-2152-GP"/>
    <x v="195"/>
    <s v="02"/>
    <x v="81"/>
    <x v="50"/>
    <s v="1300100000"/>
    <n v="208100"/>
    <n v="890.55"/>
  </r>
  <r>
    <s v="RDV Net to TIF"/>
    <s v="Redevelopment Net to TIF"/>
    <n v="100"/>
    <s v="044951 CITY OF BLYTHE -Primary"/>
    <x v="228"/>
    <x v="2"/>
    <s v="Teeter"/>
    <x v="3"/>
    <s v="01-CITY"/>
    <s v="Tax"/>
    <x v="2"/>
    <s v="TIF Pass Through"/>
    <s v="N"/>
    <s v="Included"/>
    <n v="161062.35"/>
    <n v="0"/>
    <n v="0"/>
    <n v="161062.35"/>
    <m/>
    <m/>
    <m/>
    <s v="02-2152-GP"/>
    <x v="195"/>
    <s v="02"/>
    <x v="81"/>
    <x v="50"/>
    <s v="1300100000"/>
    <n v="208100"/>
    <n v="161062.35"/>
  </r>
  <r>
    <s v="RDV Net to TIF"/>
    <s v="Redevelopment Net to TIF"/>
    <n v="100"/>
    <s v="044951 CITY OF BLYTHE -Primary"/>
    <x v="229"/>
    <x v="2"/>
    <s v="Teeter"/>
    <x v="3"/>
    <s v="72-COUNTY WATER"/>
    <s v="Tax"/>
    <x v="0"/>
    <s v="TIF Pass Through"/>
    <s v="N"/>
    <s v="Included"/>
    <n v="39012.879999999997"/>
    <n v="0"/>
    <n v="0"/>
    <n v="39012.879999999997"/>
    <m/>
    <m/>
    <m/>
    <s v="04-4861-GP"/>
    <x v="196"/>
    <s v="04"/>
    <x v="81"/>
    <x v="50"/>
    <s v="1300100000"/>
    <n v="208100"/>
    <n v="39012.879999999997"/>
  </r>
  <r>
    <s v="RDV Net to TIF"/>
    <s v="Redevelopment Net to TIF"/>
    <n v="100"/>
    <s v="044951 CITY OF BLYTHE -Primary"/>
    <x v="229"/>
    <x v="2"/>
    <s v="Teeter"/>
    <x v="3"/>
    <s v="72-COUNTY WATER"/>
    <s v="Tax"/>
    <x v="1"/>
    <s v="TIF Pass Through"/>
    <s v="N"/>
    <s v="Included"/>
    <n v="67.2"/>
    <n v="0"/>
    <n v="0"/>
    <n v="67.2"/>
    <m/>
    <m/>
    <m/>
    <s v="04-4861-GP"/>
    <x v="196"/>
    <s v="04"/>
    <x v="81"/>
    <x v="50"/>
    <s v="1300100000"/>
    <n v="208100"/>
    <n v="67.2"/>
  </r>
  <r>
    <s v="RDV Net to TIF"/>
    <s v="Redevelopment Net to TIF"/>
    <n v="100"/>
    <s v="044951 CITY OF BLYTHE -Primary"/>
    <x v="229"/>
    <x v="2"/>
    <s v="Teeter"/>
    <x v="3"/>
    <s v="72-COUNTY WATER"/>
    <s v="Tax"/>
    <x v="2"/>
    <s v="TIF Pass Through"/>
    <s v="N"/>
    <s v="Included"/>
    <n v="16684.23"/>
    <n v="0"/>
    <n v="0"/>
    <n v="16684.23"/>
    <m/>
    <m/>
    <m/>
    <s v="04-4861-GP"/>
    <x v="196"/>
    <s v="04"/>
    <x v="81"/>
    <x v="50"/>
    <s v="1300100000"/>
    <n v="208100"/>
    <n v="16684.23"/>
  </r>
  <r>
    <s v="RDV Net to TIF"/>
    <s v="Redevelopment Net to TIF"/>
    <n v="100"/>
    <s v="044957 CITY OF CALIMESA -Primary"/>
    <x v="230"/>
    <x v="1"/>
    <s v="Teeter"/>
    <x v="3"/>
    <s v="01-CITY"/>
    <s v="Tax"/>
    <x v="0"/>
    <s v="TIF Pass Through"/>
    <s v="N"/>
    <s v="Included"/>
    <n v="62667.86"/>
    <n v="0"/>
    <n v="0"/>
    <n v="62667.86"/>
    <m/>
    <m/>
    <m/>
    <s v="02-2170-GP"/>
    <x v="197"/>
    <s v="02"/>
    <x v="82"/>
    <x v="49"/>
    <s v="1300100000"/>
    <n v="208100"/>
    <n v="62667.86"/>
  </r>
  <r>
    <s v="RDV Net to TIF"/>
    <s v="Redevelopment Net to TIF"/>
    <n v="100"/>
    <s v="044957 CITY OF CALIMESA -Primary"/>
    <x v="230"/>
    <x v="1"/>
    <s v="Teeter"/>
    <x v="3"/>
    <s v="01-CITY"/>
    <s v="Tax"/>
    <x v="1"/>
    <s v="TIF Pass Through"/>
    <s v="N"/>
    <s v="Included"/>
    <n v="876.3"/>
    <n v="0"/>
    <n v="0"/>
    <n v="876.3"/>
    <m/>
    <m/>
    <m/>
    <s v="02-2170-GP"/>
    <x v="197"/>
    <s v="02"/>
    <x v="82"/>
    <x v="49"/>
    <s v="1300100000"/>
    <n v="208100"/>
    <n v="876.3"/>
  </r>
  <r>
    <s v="RDV Net to TIF"/>
    <s v="Redevelopment Net to TIF"/>
    <n v="100"/>
    <s v="044957 CITY OF CALIMESA -Primary"/>
    <x v="230"/>
    <x v="1"/>
    <s v="Teeter"/>
    <x v="3"/>
    <s v="01-CITY"/>
    <s v="Tax"/>
    <x v="2"/>
    <s v="TIF Pass Through"/>
    <s v="N"/>
    <s v="Included"/>
    <n v="268715.96000000002"/>
    <n v="0"/>
    <n v="0"/>
    <n v="268715.96000000002"/>
    <m/>
    <m/>
    <m/>
    <s v="02-2170-GP"/>
    <x v="197"/>
    <s v="02"/>
    <x v="82"/>
    <x v="49"/>
    <s v="1300100000"/>
    <n v="208100"/>
    <n v="268715.96000000002"/>
  </r>
  <r>
    <s v="RDV Net to TIF"/>
    <s v="Redevelopment Net to TIF"/>
    <n v="100"/>
    <s v="044957 CITY OF CALIMESA -Primary"/>
    <x v="231"/>
    <x v="1"/>
    <s v="Teeter"/>
    <x v="3"/>
    <s v="21-FIRE PROTECTION"/>
    <s v="Tax"/>
    <x v="0"/>
    <s v="TIF Pass Through"/>
    <s v="N"/>
    <s v="Included"/>
    <n v="142787.07"/>
    <n v="0"/>
    <n v="0"/>
    <n v="142787.07"/>
    <m/>
    <m/>
    <m/>
    <s v="02-2173-GP"/>
    <x v="198"/>
    <s v="02"/>
    <x v="82"/>
    <x v="49"/>
    <s v="1300100000"/>
    <n v="208100"/>
    <n v="142787.07"/>
  </r>
  <r>
    <s v="RDV Net to TIF"/>
    <s v="Redevelopment Net to TIF"/>
    <n v="100"/>
    <s v="044957 CITY OF CALIMESA -Primary"/>
    <x v="231"/>
    <x v="1"/>
    <s v="Teeter"/>
    <x v="3"/>
    <s v="21-FIRE PROTECTION"/>
    <s v="Tax"/>
    <x v="1"/>
    <s v="TIF Pass Through"/>
    <s v="N"/>
    <s v="Included"/>
    <n v="1990.63"/>
    <n v="0"/>
    <n v="0"/>
    <n v="1990.63"/>
    <m/>
    <m/>
    <m/>
    <s v="02-2173-GP"/>
    <x v="198"/>
    <s v="02"/>
    <x v="82"/>
    <x v="49"/>
    <s v="1300100000"/>
    <n v="208100"/>
    <n v="1990.63"/>
  </r>
  <r>
    <s v="RDV Net to TIF"/>
    <s v="Redevelopment Net to TIF"/>
    <n v="100"/>
    <s v="044957 CITY OF CALIMESA -Primary"/>
    <x v="231"/>
    <x v="1"/>
    <s v="Teeter"/>
    <x v="3"/>
    <s v="21-FIRE PROTECTION"/>
    <s v="Tax"/>
    <x v="2"/>
    <s v="TIF Pass Through"/>
    <s v="N"/>
    <s v="Included"/>
    <n v="610424.1"/>
    <n v="0"/>
    <n v="0"/>
    <n v="610424.1"/>
    <m/>
    <m/>
    <m/>
    <s v="02-2173-GP"/>
    <x v="198"/>
    <s v="02"/>
    <x v="82"/>
    <x v="49"/>
    <s v="1300100000"/>
    <n v="208100"/>
    <n v="610424.1"/>
  </r>
  <r>
    <s v="RDV Net to TIF"/>
    <s v="Redevelopment Net to TIF"/>
    <n v="100"/>
    <s v="044959 RDV SUCCESSOR AGENCY-CATHERDAL -Primary"/>
    <x v="232"/>
    <x v="1"/>
    <s v="Non-Teeter"/>
    <x v="3"/>
    <s v="CO-County"/>
    <s v="Tax"/>
    <x v="4"/>
    <s v="TIF Pass Through Fee"/>
    <s v="N"/>
    <s v="Included"/>
    <n v="50000"/>
    <n v="0"/>
    <n v="0"/>
    <n v="50000"/>
    <m/>
    <m/>
    <m/>
    <s v="02-2232-RDSA"/>
    <x v="199"/>
    <s v="02"/>
    <x v="83"/>
    <x v="49"/>
    <s v="1300100000"/>
    <e v="#N/A"/>
    <n v="50000"/>
  </r>
  <r>
    <s v="RDV Net to TIF"/>
    <s v="Redevelopment Net to TIF"/>
    <n v="100"/>
    <s v="044959 RDV SUCCESSOR AGENCY-CATHERDAL -Primary"/>
    <x v="232"/>
    <x v="1"/>
    <s v="Non-Teeter"/>
    <x v="3"/>
    <s v="CO-County"/>
    <s v="Tax"/>
    <x v="5"/>
    <s v="TIF Pass Through Fee"/>
    <s v="N"/>
    <s v="Included"/>
    <n v="9955418"/>
    <n v="0"/>
    <n v="0"/>
    <n v="9955418"/>
    <m/>
    <m/>
    <m/>
    <s v="02-2232-RDSA"/>
    <x v="199"/>
    <s v="02"/>
    <x v="83"/>
    <x v="49"/>
    <s v="1300100000"/>
    <e v="#N/A"/>
    <n v="9955418"/>
  </r>
  <r>
    <s v="RDV Net to TIF"/>
    <s v="Redevelopment Net to TIF"/>
    <n v="100"/>
    <s v="045250 WEST VALLEY WATER -Primary"/>
    <x v="233"/>
    <x v="1"/>
    <s v="Non-Teeter"/>
    <x v="0"/>
    <s v="Default"/>
    <s v="Tax"/>
    <x v="0"/>
    <s v="TIF Pass Through"/>
    <s v="N"/>
    <s v="Included"/>
    <n v="583.16999999999996"/>
    <n v="0"/>
    <n v="0"/>
    <n v="583.16999999999996"/>
    <m/>
    <m/>
    <m/>
    <s v="04-4894-GP"/>
    <x v="200"/>
    <s v="04"/>
    <x v="84"/>
    <x v="49"/>
    <s v="1300100000"/>
    <n v="208100"/>
    <n v="583.16999999999996"/>
  </r>
  <r>
    <s v="RDV Net to TIF"/>
    <s v="Redevelopment Net to TIF"/>
    <n v="100"/>
    <s v="045250 WEST VALLEY WATER -Primary"/>
    <x v="233"/>
    <x v="1"/>
    <s v="Non-Teeter"/>
    <x v="0"/>
    <s v="Default"/>
    <s v="Tax"/>
    <x v="1"/>
    <s v="TIF Pass Through"/>
    <s v="N"/>
    <s v="Included"/>
    <n v="3.8"/>
    <n v="0"/>
    <n v="0"/>
    <n v="3.8"/>
    <m/>
    <m/>
    <m/>
    <s v="04-4894-GP"/>
    <x v="200"/>
    <s v="04"/>
    <x v="84"/>
    <x v="49"/>
    <s v="1300100000"/>
    <n v="208100"/>
    <n v="3.8"/>
  </r>
  <r>
    <s v="RDV Net to TIF"/>
    <s v="Redevelopment Net to TIF"/>
    <n v="100"/>
    <s v="045250 WEST VALLEY WATER -Primary"/>
    <x v="233"/>
    <x v="1"/>
    <s v="Non-Teeter"/>
    <x v="0"/>
    <s v="Default"/>
    <s v="Tax"/>
    <x v="2"/>
    <s v="TIF Pass Through"/>
    <s v="N"/>
    <s v="Included"/>
    <n v="990.55"/>
    <n v="0"/>
    <n v="0"/>
    <n v="990.55"/>
    <m/>
    <m/>
    <m/>
    <s v="04-4894-GP"/>
    <x v="200"/>
    <s v="04"/>
    <x v="84"/>
    <x v="49"/>
    <s v="1300100000"/>
    <n v="208100"/>
    <n v="990.55"/>
  </r>
  <r>
    <s v="RDV Net to TIF"/>
    <s v="Redevelopment Net to TIF"/>
    <n v="100"/>
    <s v="045251 DESERT WATER AGENCY -Primary"/>
    <x v="234"/>
    <x v="1"/>
    <s v="Non-Teeter"/>
    <x v="0"/>
    <s v="70-WATER AGENCY"/>
    <s v="Tax"/>
    <x v="6"/>
    <s v="TIF Pass Through"/>
    <s v="N"/>
    <s v="Included"/>
    <n v="47527.4"/>
    <n v="0"/>
    <n v="0"/>
    <n v="47527.4"/>
    <m/>
    <m/>
    <m/>
    <s v="04-5121-D"/>
    <x v="201"/>
    <s v="04"/>
    <x v="85"/>
    <x v="49"/>
    <s v="1300100000"/>
    <n v="208100"/>
    <n v="47527.4"/>
  </r>
  <r>
    <s v="RDV Net to TIF"/>
    <s v="Redevelopment Net to TIF"/>
    <n v="100"/>
    <s v="045251 DESERT WATER AGENCY -Primary"/>
    <x v="235"/>
    <x v="1"/>
    <s v="Non-Teeter"/>
    <x v="0"/>
    <s v="70-WATER AGENCY"/>
    <s v="Tax"/>
    <x v="0"/>
    <s v="TIF Pass Through"/>
    <s v="N"/>
    <s v="Included"/>
    <n v="216270.52"/>
    <n v="0"/>
    <n v="0"/>
    <n v="216270.52"/>
    <m/>
    <m/>
    <m/>
    <s v="04-5121-GP"/>
    <x v="201"/>
    <s v="04"/>
    <x v="85"/>
    <x v="49"/>
    <s v="1300100000"/>
    <n v="208100"/>
    <n v="216270.52"/>
  </r>
  <r>
    <s v="RDV Net to TIF"/>
    <s v="Redevelopment Net to TIF"/>
    <n v="100"/>
    <s v="045251 DESERT WATER AGENCY -Primary"/>
    <x v="235"/>
    <x v="1"/>
    <s v="Non-Teeter"/>
    <x v="0"/>
    <s v="70-WATER AGENCY"/>
    <s v="Tax"/>
    <x v="1"/>
    <s v="TIF Pass Through"/>
    <s v="N"/>
    <s v="Included"/>
    <n v="1048.9100000000001"/>
    <n v="0"/>
    <n v="0"/>
    <n v="1048.9100000000001"/>
    <m/>
    <m/>
    <m/>
    <s v="04-5121-GP"/>
    <x v="201"/>
    <s v="04"/>
    <x v="85"/>
    <x v="49"/>
    <s v="1300100000"/>
    <n v="208100"/>
    <n v="1048.9100000000001"/>
  </r>
  <r>
    <s v="RDV Net to TIF"/>
    <s v="Redevelopment Net to TIF"/>
    <n v="100"/>
    <s v="045251 DESERT WATER AGENCY -Primary"/>
    <x v="235"/>
    <x v="1"/>
    <s v="Non-Teeter"/>
    <x v="0"/>
    <s v="70-WATER AGENCY"/>
    <s v="Tax"/>
    <x v="2"/>
    <s v="TIF Pass Through"/>
    <s v="N"/>
    <s v="Included"/>
    <n v="213413.46"/>
    <n v="0"/>
    <n v="0"/>
    <n v="213413.46"/>
    <m/>
    <m/>
    <m/>
    <s v="04-5121-GP"/>
    <x v="201"/>
    <s v="04"/>
    <x v="85"/>
    <x v="49"/>
    <s v="1300100000"/>
    <n v="208100"/>
    <n v="213413.46"/>
  </r>
  <r>
    <s v="RDV Net to TIF"/>
    <s v="Redevelopment Net to TIF"/>
    <n v="100"/>
    <s v="045252 RANCHO CALIF JT WATER -Primary"/>
    <x v="236"/>
    <x v="1"/>
    <s v="Non-Teeter"/>
    <x v="0"/>
    <s v="71-WATER"/>
    <s v="Tax"/>
    <x v="0"/>
    <s v="TIF Pass Through"/>
    <s v="N"/>
    <s v="Included"/>
    <n v="902845.81"/>
    <n v="0"/>
    <n v="0"/>
    <n v="902845.81"/>
    <m/>
    <m/>
    <m/>
    <s v="28-5275-GP"/>
    <x v="202"/>
    <s v="28"/>
    <x v="86"/>
    <x v="49"/>
    <s v="1300100000"/>
    <n v="208100"/>
    <n v="902845.81"/>
  </r>
  <r>
    <s v="RDV Net to TIF"/>
    <s v="Redevelopment Net to TIF"/>
    <n v="100"/>
    <s v="045252 RANCHO CALIF JT WATER -Primary"/>
    <x v="236"/>
    <x v="1"/>
    <s v="Non-Teeter"/>
    <x v="0"/>
    <s v="71-WATER"/>
    <s v="Tax"/>
    <x v="1"/>
    <s v="TIF Pass Through"/>
    <s v="N"/>
    <s v="Included"/>
    <n v="2305.2199999999998"/>
    <n v="0"/>
    <n v="0"/>
    <n v="2305.2199999999998"/>
    <m/>
    <m/>
    <m/>
    <s v="28-5275-GP"/>
    <x v="202"/>
    <s v="28"/>
    <x v="86"/>
    <x v="49"/>
    <s v="1300100000"/>
    <n v="208100"/>
    <n v="2305.2199999999998"/>
  </r>
  <r>
    <s v="RDV Net to TIF"/>
    <s v="Redevelopment Net to TIF"/>
    <n v="100"/>
    <s v="045252 RANCHO CALIF JT WATER -Primary"/>
    <x v="236"/>
    <x v="1"/>
    <s v="Non-Teeter"/>
    <x v="0"/>
    <s v="71-WATER"/>
    <s v="Tax"/>
    <x v="2"/>
    <s v="TIF Pass Through"/>
    <s v="N"/>
    <s v="Included"/>
    <n v="175289.36"/>
    <n v="0"/>
    <n v="0"/>
    <n v="175289.36"/>
    <m/>
    <m/>
    <m/>
    <s v="28-5275-GP"/>
    <x v="202"/>
    <s v="28"/>
    <x v="86"/>
    <x v="49"/>
    <s v="1300100000"/>
    <n v="208100"/>
    <n v="175289.36"/>
  </r>
  <r>
    <s v="RDV Net to TIF"/>
    <s v="Redevelopment Net to TIF"/>
    <n v="100"/>
    <s v="045280 JURUPA COMMUNITY SERVICES -Primary"/>
    <x v="237"/>
    <x v="1"/>
    <s v="Teeter"/>
    <x v="0"/>
    <s v="64-COMM. SERVICE"/>
    <s v="Tax"/>
    <x v="0"/>
    <s v="TIF Pass Through"/>
    <s v="N"/>
    <s v="Included"/>
    <n v="1340580.3400000001"/>
    <n v="0"/>
    <n v="0"/>
    <n v="1340580.3400000001"/>
    <m/>
    <m/>
    <m/>
    <s v="04-4151-GP"/>
    <x v="203"/>
    <s v="04"/>
    <x v="87"/>
    <x v="49"/>
    <s v="1300100000"/>
    <n v="208100"/>
    <n v="1340580.3400000001"/>
  </r>
  <r>
    <s v="RDV Net to TIF"/>
    <s v="Redevelopment Net to TIF"/>
    <n v="100"/>
    <s v="045280 JURUPA COMMUNITY SERVICES -Primary"/>
    <x v="237"/>
    <x v="1"/>
    <s v="Teeter"/>
    <x v="0"/>
    <s v="64-COMM. SERVICE"/>
    <s v="Tax"/>
    <x v="1"/>
    <s v="TIF Pass Through"/>
    <s v="N"/>
    <s v="Included"/>
    <n v="3913.41"/>
    <n v="0"/>
    <n v="0"/>
    <n v="3913.41"/>
    <m/>
    <m/>
    <m/>
    <s v="04-4151-GP"/>
    <x v="203"/>
    <s v="04"/>
    <x v="87"/>
    <x v="49"/>
    <s v="1300100000"/>
    <n v="208100"/>
    <n v="3913.41"/>
  </r>
  <r>
    <s v="RDV Net to TIF"/>
    <s v="Redevelopment Net to TIF"/>
    <n v="100"/>
    <s v="045280 JURUPA COMMUNITY SERVICES -Primary"/>
    <x v="237"/>
    <x v="1"/>
    <s v="Teeter"/>
    <x v="0"/>
    <s v="64-COMM. SERVICE"/>
    <s v="Tax"/>
    <x v="2"/>
    <s v="TIF Pass Through"/>
    <s v="N"/>
    <s v="Included"/>
    <n v="1020690.85"/>
    <n v="0"/>
    <n v="0"/>
    <n v="1020690.85"/>
    <m/>
    <m/>
    <m/>
    <s v="04-4151-GP"/>
    <x v="203"/>
    <s v="04"/>
    <x v="87"/>
    <x v="49"/>
    <s v="1300100000"/>
    <n v="208100"/>
    <n v="1020690.85"/>
  </r>
  <r>
    <s v="RDV Net to TIF"/>
    <s v="Redevelopment Net to TIF"/>
    <n v="100"/>
    <s v="045280 JURUPA COMMUNITY SERVICES -Primary"/>
    <x v="238"/>
    <x v="1"/>
    <s v="Teeter"/>
    <x v="0"/>
    <s v="64-COMM. SERVICE"/>
    <s v="Tax"/>
    <x v="0"/>
    <s v="TIF Pass Through"/>
    <s v="N"/>
    <s v="Included"/>
    <n v="2994.66"/>
    <n v="0"/>
    <n v="0"/>
    <n v="2994.66"/>
    <m/>
    <m/>
    <m/>
    <s v="04-4156-GP"/>
    <x v="204"/>
    <s v="04"/>
    <x v="87"/>
    <x v="49"/>
    <s v="1300100000"/>
    <n v="208100"/>
    <n v="2994.66"/>
  </r>
  <r>
    <s v="RDV Net to TIF"/>
    <s v="Redevelopment Net to TIF"/>
    <n v="100"/>
    <s v="045280 JURUPA COMMUNITY SERVICES -Primary"/>
    <x v="238"/>
    <x v="1"/>
    <s v="Teeter"/>
    <x v="0"/>
    <s v="64-COMM. SERVICE"/>
    <s v="Tax"/>
    <x v="1"/>
    <s v="TIF Pass Through"/>
    <s v="N"/>
    <s v="Included"/>
    <n v="3.29"/>
    <n v="0"/>
    <n v="0"/>
    <n v="3.29"/>
    <m/>
    <m/>
    <m/>
    <s v="04-4156-GP"/>
    <x v="204"/>
    <s v="04"/>
    <x v="87"/>
    <x v="49"/>
    <s v="1300100000"/>
    <n v="208100"/>
    <n v="3.29"/>
  </r>
  <r>
    <s v="RDV Net to TIF"/>
    <s v="Redevelopment Net to TIF"/>
    <n v="100"/>
    <s v="045280 JURUPA COMMUNITY SERVICES -Primary"/>
    <x v="238"/>
    <x v="1"/>
    <s v="Teeter"/>
    <x v="0"/>
    <s v="64-COMM. SERVICE"/>
    <s v="Tax"/>
    <x v="2"/>
    <s v="TIF Pass Through"/>
    <s v="N"/>
    <s v="Included"/>
    <n v="858.44"/>
    <n v="0"/>
    <n v="0"/>
    <n v="858.44"/>
    <m/>
    <m/>
    <m/>
    <s v="04-4156-GP"/>
    <x v="204"/>
    <s v="04"/>
    <x v="87"/>
    <x v="49"/>
    <s v="1300100000"/>
    <n v="208100"/>
    <n v="858.44"/>
  </r>
  <r>
    <s v="RDV Net to TIF"/>
    <s v="Redevelopment Net to TIF"/>
    <n v="100"/>
    <s v="045280 JURUPA COMMUNITY SERVICES -Primary"/>
    <x v="239"/>
    <x v="1"/>
    <s v="Teeter"/>
    <x v="0"/>
    <s v="64-COMM. SERVICE"/>
    <s v="Tax"/>
    <x v="0"/>
    <s v="TIF Pass Through"/>
    <s v="N"/>
    <s v="Included"/>
    <n v="63057.95"/>
    <n v="0"/>
    <n v="0"/>
    <n v="63057.95"/>
    <m/>
    <m/>
    <m/>
    <s v="04-4157-GP"/>
    <x v="205"/>
    <s v="04"/>
    <x v="87"/>
    <x v="49"/>
    <s v="1300100000"/>
    <n v="208100"/>
    <n v="63057.95"/>
  </r>
  <r>
    <s v="RDV Net to TIF"/>
    <s v="Redevelopment Net to TIF"/>
    <n v="100"/>
    <s v="045280 JURUPA COMMUNITY SERVICES -Primary"/>
    <x v="239"/>
    <x v="1"/>
    <s v="Teeter"/>
    <x v="0"/>
    <s v="64-COMM. SERVICE"/>
    <s v="Tax"/>
    <x v="1"/>
    <s v="TIF Pass Through"/>
    <s v="N"/>
    <s v="Included"/>
    <n v="410.66"/>
    <n v="0"/>
    <n v="0"/>
    <n v="410.66"/>
    <m/>
    <m/>
    <m/>
    <s v="04-4157-GP"/>
    <x v="205"/>
    <s v="04"/>
    <x v="87"/>
    <x v="49"/>
    <s v="1300100000"/>
    <n v="208100"/>
    <n v="410.66"/>
  </r>
  <r>
    <s v="RDV Net to TIF"/>
    <s v="Redevelopment Net to TIF"/>
    <n v="100"/>
    <s v="045280 JURUPA COMMUNITY SERVICES -Primary"/>
    <x v="239"/>
    <x v="1"/>
    <s v="Teeter"/>
    <x v="0"/>
    <s v="64-COMM. SERVICE"/>
    <s v="Tax"/>
    <x v="2"/>
    <s v="TIF Pass Through"/>
    <s v="N"/>
    <s v="Included"/>
    <n v="107107.3"/>
    <n v="0"/>
    <n v="0"/>
    <n v="107107.3"/>
    <m/>
    <m/>
    <m/>
    <s v="04-4157-GP"/>
    <x v="205"/>
    <s v="04"/>
    <x v="87"/>
    <x v="49"/>
    <s v="1300100000"/>
    <n v="208100"/>
    <n v="107107.3"/>
  </r>
  <r>
    <s v="RDV Net to TIF"/>
    <s v="Redevelopment Net to TIF"/>
    <n v="100"/>
    <s v="045280 JURUPA COMMUNITY SERVICES -Primary"/>
    <x v="240"/>
    <x v="1"/>
    <s v="Teeter"/>
    <x v="0"/>
    <s v="64-COMM. SERVICE"/>
    <s v="Tax"/>
    <x v="0"/>
    <s v="TIF Pass Through"/>
    <s v="N"/>
    <s v="Included"/>
    <n v="68577.39"/>
    <n v="0"/>
    <n v="0"/>
    <n v="68577.39"/>
    <m/>
    <m/>
    <m/>
    <s v="04-4158-GP"/>
    <x v="206"/>
    <s v="04"/>
    <x v="87"/>
    <x v="49"/>
    <s v="1300100000"/>
    <n v="208100"/>
    <n v="68577.39"/>
  </r>
  <r>
    <s v="RDV Net to TIF"/>
    <s v="Redevelopment Net to TIF"/>
    <n v="100"/>
    <s v="045280 JURUPA COMMUNITY SERVICES -Primary"/>
    <x v="240"/>
    <x v="1"/>
    <s v="Teeter"/>
    <x v="0"/>
    <s v="64-COMM. SERVICE"/>
    <s v="Tax"/>
    <x v="1"/>
    <s v="TIF Pass Through"/>
    <s v="N"/>
    <s v="Included"/>
    <n v="446.6"/>
    <n v="0"/>
    <n v="0"/>
    <n v="446.6"/>
    <m/>
    <m/>
    <m/>
    <s v="04-4158-GP"/>
    <x v="206"/>
    <s v="04"/>
    <x v="87"/>
    <x v="49"/>
    <s v="1300100000"/>
    <n v="208100"/>
    <n v="446.6"/>
  </r>
  <r>
    <s v="RDV Net to TIF"/>
    <s v="Redevelopment Net to TIF"/>
    <n v="100"/>
    <s v="045280 JURUPA COMMUNITY SERVICES -Primary"/>
    <x v="240"/>
    <x v="1"/>
    <s v="Teeter"/>
    <x v="0"/>
    <s v="64-COMM. SERVICE"/>
    <s v="Tax"/>
    <x v="2"/>
    <s v="TIF Pass Through"/>
    <s v="N"/>
    <s v="Included"/>
    <n v="116482.37"/>
    <n v="0"/>
    <n v="0"/>
    <n v="116482.37"/>
    <m/>
    <m/>
    <m/>
    <s v="04-4158-GP"/>
    <x v="206"/>
    <s v="04"/>
    <x v="87"/>
    <x v="49"/>
    <s v="1300100000"/>
    <n v="208100"/>
    <n v="116482.37"/>
  </r>
  <r>
    <s v="RDV Net to TIF"/>
    <s v="Redevelopment Net to TIF"/>
    <n v="100"/>
    <s v="045303 LEE LAKE WATER -Primary"/>
    <x v="241"/>
    <x v="1"/>
    <s v="Teeter"/>
    <x v="0"/>
    <s v="77-WATER-MISC."/>
    <s v="Tax"/>
    <x v="0"/>
    <s v="TIF Pass Through"/>
    <s v="N"/>
    <s v="Included"/>
    <n v="2958.19"/>
    <n v="0"/>
    <n v="0"/>
    <n v="2958.19"/>
    <m/>
    <m/>
    <m/>
    <s v="28-5263-GP"/>
    <x v="207"/>
    <s v="28"/>
    <x v="88"/>
    <x v="49"/>
    <s v="1300100000"/>
    <n v="208100"/>
    <n v="2958.19"/>
  </r>
  <r>
    <s v="RDV Net to TIF"/>
    <s v="Redevelopment Net to TIF"/>
    <n v="100"/>
    <s v="045303 LEE LAKE WATER -Primary"/>
    <x v="241"/>
    <x v="1"/>
    <s v="Teeter"/>
    <x v="0"/>
    <s v="77-WATER-MISC."/>
    <s v="Tax"/>
    <x v="1"/>
    <s v="TIF Pass Through"/>
    <s v="N"/>
    <s v="Included"/>
    <n v="21.26"/>
    <n v="0"/>
    <n v="0"/>
    <n v="21.26"/>
    <m/>
    <m/>
    <m/>
    <s v="28-5263-GP"/>
    <x v="207"/>
    <s v="28"/>
    <x v="88"/>
    <x v="49"/>
    <s v="1300100000"/>
    <n v="208100"/>
    <n v="21.26"/>
  </r>
  <r>
    <s v="RDV Net to TIF"/>
    <s v="Redevelopment Net to TIF"/>
    <n v="100"/>
    <s v="045303 LEE LAKE WATER -Primary"/>
    <x v="241"/>
    <x v="1"/>
    <s v="Teeter"/>
    <x v="0"/>
    <s v="77-WATER-MISC."/>
    <s v="Tax"/>
    <x v="2"/>
    <s v="TIF Pass Through"/>
    <s v="N"/>
    <s v="Included"/>
    <n v="5544.28"/>
    <n v="0"/>
    <n v="0"/>
    <n v="5544.28"/>
    <m/>
    <m/>
    <m/>
    <s v="28-5263-GP"/>
    <x v="207"/>
    <s v="28"/>
    <x v="88"/>
    <x v="49"/>
    <s v="1300100000"/>
    <n v="208100"/>
    <n v="5544.28"/>
  </r>
  <r>
    <s v="RDV Net to TIF"/>
    <s v="Redevelopment Net to TIF"/>
    <n v="100"/>
    <s v="063328 RDV SUCCESSOR AGENCY-MURRIETA -Primary"/>
    <x v="242"/>
    <x v="1"/>
    <s v="Non-Teeter"/>
    <x v="3"/>
    <s v="CO-County"/>
    <s v="Tax"/>
    <x v="4"/>
    <s v="TIF Pass Through Fee"/>
    <s v="N"/>
    <s v="Included"/>
    <n v="50650"/>
    <n v="0"/>
    <n v="0"/>
    <n v="50650"/>
    <m/>
    <m/>
    <m/>
    <s v="02-2489-RDSA"/>
    <x v="208"/>
    <s v="02"/>
    <x v="89"/>
    <x v="49"/>
    <s v="1300100000"/>
    <e v="#N/A"/>
    <n v="50650"/>
  </r>
  <r>
    <s v="RDV Net to TIF"/>
    <s v="Redevelopment Net to TIF"/>
    <n v="100"/>
    <s v="063328 RDV SUCCESSOR AGENCY-MURRIETA -Primary"/>
    <x v="242"/>
    <x v="1"/>
    <s v="Non-Teeter"/>
    <x v="3"/>
    <s v="CO-County"/>
    <s v="Tax"/>
    <x v="5"/>
    <s v="TIF Pass Through Fee"/>
    <s v="N"/>
    <s v="Included"/>
    <n v="1756896"/>
    <n v="0"/>
    <n v="0"/>
    <n v="1756896"/>
    <m/>
    <m/>
    <m/>
    <s v="02-2489-RDSA"/>
    <x v="208"/>
    <s v="02"/>
    <x v="89"/>
    <x v="49"/>
    <s v="1300100000"/>
    <e v="#N/A"/>
    <n v="1756896"/>
  </r>
  <r>
    <s v="RDV Net to TIF"/>
    <s v="Redevelopment Net to TIF"/>
    <n v="100"/>
    <s v="094158 CITY OF WILDOMAR -Primary"/>
    <x v="243"/>
    <x v="1"/>
    <s v="Non-Teeter"/>
    <x v="3"/>
    <s v="01-CITY"/>
    <s v="Tax"/>
    <x v="0"/>
    <s v="TIF Pass Through"/>
    <s v="N"/>
    <s v="Included"/>
    <n v="0"/>
    <n v="0"/>
    <n v="0"/>
    <n v="0"/>
    <m/>
    <m/>
    <m/>
    <s v="02-3200-GP"/>
    <x v="209"/>
    <s v="02"/>
    <x v="90"/>
    <x v="49"/>
    <s v="1300100000"/>
    <n v="208100"/>
    <n v="0"/>
  </r>
  <r>
    <s v="RDV Net to TIF"/>
    <s v="Redevelopment Net to TIF"/>
    <n v="100"/>
    <s v="094158 CITY OF WILDOMAR -Primary"/>
    <x v="243"/>
    <x v="1"/>
    <s v="Non-Teeter"/>
    <x v="3"/>
    <s v="01-CITY"/>
    <s v="Tax"/>
    <x v="1"/>
    <s v="TIF Pass Through"/>
    <s v="N"/>
    <s v="Included"/>
    <n v="278.27999999999997"/>
    <n v="0"/>
    <n v="0"/>
    <n v="278.27999999999997"/>
    <m/>
    <m/>
    <m/>
    <s v="02-3200-GP"/>
    <x v="209"/>
    <s v="02"/>
    <x v="90"/>
    <x v="49"/>
    <s v="1300100000"/>
    <n v="208100"/>
    <n v="278.27999999999997"/>
  </r>
  <r>
    <s v="RDV Net to TIF"/>
    <s v="Redevelopment Net to TIF"/>
    <n v="100"/>
    <s v="094158 CITY OF WILDOMAR -Primary"/>
    <x v="243"/>
    <x v="1"/>
    <s v="Non-Teeter"/>
    <x v="3"/>
    <s v="01-CITY"/>
    <s v="Tax"/>
    <x v="2"/>
    <s v="TIF Pass Through"/>
    <s v="N"/>
    <s v="Included"/>
    <n v="72580.34"/>
    <n v="0"/>
    <n v="0"/>
    <n v="72580.34"/>
    <m/>
    <m/>
    <m/>
    <s v="02-3200-GP"/>
    <x v="209"/>
    <s v="02"/>
    <x v="90"/>
    <x v="49"/>
    <s v="1300100000"/>
    <n v="208100"/>
    <n v="72580.34"/>
  </r>
  <r>
    <s v="RDV Net to TIF"/>
    <s v="Redevelopment Net to TIF"/>
    <n v="100"/>
    <s v="094158 CITY OF WILDOMAR -Primary"/>
    <x v="244"/>
    <x v="1"/>
    <s v="Non-Teeter"/>
    <x v="3"/>
    <s v="21-FIRE PROTECTION"/>
    <s v="Tax"/>
    <x v="0"/>
    <s v="TIF Pass Through"/>
    <s v="N"/>
    <s v="Included"/>
    <n v="41082.93"/>
    <n v="0"/>
    <n v="0"/>
    <n v="41082.93"/>
    <m/>
    <m/>
    <m/>
    <s v="02-3210-GP"/>
    <x v="210"/>
    <s v="02"/>
    <x v="90"/>
    <x v="49"/>
    <s v="1300100000"/>
    <n v="208100"/>
    <n v="41082.93"/>
  </r>
  <r>
    <s v="RDV Net to TIF"/>
    <s v="Redevelopment Net to TIF"/>
    <n v="100"/>
    <s v="094158 CITY OF WILDOMAR -Primary"/>
    <x v="244"/>
    <x v="1"/>
    <s v="Non-Teeter"/>
    <x v="3"/>
    <s v="21-FIRE PROTECTION"/>
    <s v="Tax"/>
    <x v="1"/>
    <s v="TIF Pass Through"/>
    <s v="N"/>
    <s v="Included"/>
    <n v="288.88"/>
    <n v="0"/>
    <n v="0"/>
    <n v="288.88"/>
    <m/>
    <m/>
    <m/>
    <s v="02-3210-GP"/>
    <x v="210"/>
    <s v="02"/>
    <x v="90"/>
    <x v="49"/>
    <s v="1300100000"/>
    <n v="208100"/>
    <n v="288.88"/>
  </r>
  <r>
    <s v="RDV Net to TIF"/>
    <s v="Redevelopment Net to TIF"/>
    <n v="100"/>
    <s v="094158 CITY OF WILDOMAR -Primary"/>
    <x v="244"/>
    <x v="1"/>
    <s v="Non-Teeter"/>
    <x v="3"/>
    <s v="21-FIRE PROTECTION"/>
    <s v="Tax"/>
    <x v="2"/>
    <s v="TIF Pass Through"/>
    <s v="N"/>
    <s v="Included"/>
    <n v="75344.149999999994"/>
    <n v="0"/>
    <n v="0"/>
    <n v="75344.149999999994"/>
    <m/>
    <m/>
    <m/>
    <s v="02-3210-GP"/>
    <x v="210"/>
    <s v="02"/>
    <x v="90"/>
    <x v="49"/>
    <s v="1300100000"/>
    <n v="208100"/>
    <n v="75344.149999999994"/>
  </r>
  <r>
    <s v="RDV Net to TIF"/>
    <s v="Redevelopment Net to TIF"/>
    <n v="100"/>
    <s v="094158 CITY OF WILDOMAR -Primary"/>
    <x v="245"/>
    <x v="1"/>
    <s v="Teeter"/>
    <x v="3"/>
    <s v="11-CEMETERY"/>
    <s v="Tax"/>
    <x v="0"/>
    <s v="TIF Pass Through"/>
    <s v="N"/>
    <s v="Included"/>
    <n v="9516.69"/>
    <n v="0"/>
    <n v="0"/>
    <n v="9516.69"/>
    <m/>
    <m/>
    <m/>
    <s v="04-4047-GP"/>
    <x v="211"/>
    <s v="04"/>
    <x v="90"/>
    <x v="49"/>
    <s v="1300100000"/>
    <n v="208100"/>
    <n v="9516.69"/>
  </r>
  <r>
    <s v="RDV Net to TIF"/>
    <s v="Redevelopment Net to TIF"/>
    <n v="100"/>
    <s v="094158 CITY OF WILDOMAR -Primary"/>
    <x v="245"/>
    <x v="1"/>
    <s v="Teeter"/>
    <x v="3"/>
    <s v="11-CEMETERY"/>
    <s v="Tax"/>
    <x v="1"/>
    <s v="TIF Pass Through"/>
    <s v="N"/>
    <s v="Included"/>
    <n v="66.92"/>
    <n v="0"/>
    <n v="0"/>
    <n v="66.92"/>
    <m/>
    <m/>
    <m/>
    <s v="04-4047-GP"/>
    <x v="211"/>
    <s v="04"/>
    <x v="90"/>
    <x v="49"/>
    <s v="1300100000"/>
    <n v="208100"/>
    <n v="66.92"/>
  </r>
  <r>
    <s v="RDV Net to TIF"/>
    <s v="Redevelopment Net to TIF"/>
    <n v="100"/>
    <s v="094158 CITY OF WILDOMAR -Primary"/>
    <x v="245"/>
    <x v="1"/>
    <s v="Teeter"/>
    <x v="3"/>
    <s v="11-CEMETERY"/>
    <s v="Tax"/>
    <x v="2"/>
    <s v="TIF Pass Through"/>
    <s v="N"/>
    <s v="Included"/>
    <n v="17453.14"/>
    <n v="0"/>
    <n v="0"/>
    <n v="17453.14"/>
    <m/>
    <m/>
    <m/>
    <s v="04-4047-GP"/>
    <x v="211"/>
    <s v="04"/>
    <x v="90"/>
    <x v="49"/>
    <s v="1300100000"/>
    <n v="208100"/>
    <n v="17453.14"/>
  </r>
  <r>
    <s v="RDV Net to TIF"/>
    <s v="Redevelopment Net to TIF"/>
    <n v="100"/>
    <s v="094299 CITY OF MENIFEE -Primary"/>
    <x v="246"/>
    <x v="1"/>
    <s v="Teeter"/>
    <x v="3"/>
    <s v="01-CITY"/>
    <s v="Tax"/>
    <x v="0"/>
    <s v="TIF Pass Through"/>
    <s v="N"/>
    <s v="Included"/>
    <n v="372244.52"/>
    <n v="0"/>
    <n v="0"/>
    <n v="372244.52"/>
    <m/>
    <m/>
    <m/>
    <s v="02-3100-GP"/>
    <x v="212"/>
    <s v="02"/>
    <x v="91"/>
    <x v="49"/>
    <s v="1300100000"/>
    <n v="208100"/>
    <n v="372244.52"/>
  </r>
  <r>
    <s v="RDV Net to TIF"/>
    <s v="Redevelopment Net to TIF"/>
    <n v="100"/>
    <s v="094299 CITY OF MENIFEE -Primary"/>
    <x v="246"/>
    <x v="1"/>
    <s v="Teeter"/>
    <x v="3"/>
    <s v="01-CITY"/>
    <s v="Tax"/>
    <x v="1"/>
    <s v="TIF Pass Through"/>
    <s v="N"/>
    <s v="Included"/>
    <n v="2640.12"/>
    <n v="0"/>
    <n v="0"/>
    <n v="2640.12"/>
    <m/>
    <m/>
    <m/>
    <s v="02-3100-GP"/>
    <x v="212"/>
    <s v="02"/>
    <x v="91"/>
    <x v="49"/>
    <s v="1300100000"/>
    <n v="208100"/>
    <n v="2640.12"/>
  </r>
  <r>
    <s v="RDV Net to TIF"/>
    <s v="Redevelopment Net to TIF"/>
    <n v="100"/>
    <s v="094299 CITY OF MENIFEE -Primary"/>
    <x v="246"/>
    <x v="1"/>
    <s v="Teeter"/>
    <x v="3"/>
    <s v="01-CITY"/>
    <s v="Tax"/>
    <x v="2"/>
    <s v="TIF Pass Through"/>
    <s v="N"/>
    <s v="Included"/>
    <n v="688593.55"/>
    <n v="0"/>
    <n v="0"/>
    <n v="688593.55"/>
    <m/>
    <m/>
    <m/>
    <s v="02-3100-GP"/>
    <x v="212"/>
    <s v="02"/>
    <x v="91"/>
    <x v="49"/>
    <s v="1300100000"/>
    <n v="208100"/>
    <n v="688593.55"/>
  </r>
  <r>
    <s v="RDV Net to TIF"/>
    <s v="Redevelopment Net to TIF"/>
    <n v="100"/>
    <s v="094299 CITY OF MENIFEE -Primary"/>
    <x v="247"/>
    <x v="1"/>
    <s v="Teeter"/>
    <x v="3"/>
    <s v="21-FIRE PROTECTION"/>
    <s v="Tax"/>
    <x v="0"/>
    <s v="TIF Pass Through"/>
    <s v="N"/>
    <s v="Included"/>
    <n v="273904.14"/>
    <n v="0"/>
    <n v="0"/>
    <n v="273904.14"/>
    <m/>
    <m/>
    <m/>
    <s v="02-3110-GP"/>
    <x v="213"/>
    <s v="02"/>
    <x v="91"/>
    <x v="49"/>
    <s v="1300100000"/>
    <n v="208100"/>
    <n v="273904.14"/>
  </r>
  <r>
    <s v="RDV Net to TIF"/>
    <s v="Redevelopment Net to TIF"/>
    <n v="100"/>
    <s v="094299 CITY OF MENIFEE -Primary"/>
    <x v="247"/>
    <x v="1"/>
    <s v="Teeter"/>
    <x v="3"/>
    <s v="21-FIRE PROTECTION"/>
    <s v="Tax"/>
    <x v="1"/>
    <s v="TIF Pass Through"/>
    <s v="N"/>
    <s v="Included"/>
    <n v="2011.01"/>
    <n v="0"/>
    <n v="0"/>
    <n v="2011.01"/>
    <m/>
    <m/>
    <m/>
    <s v="02-3110-GP"/>
    <x v="213"/>
    <s v="02"/>
    <x v="91"/>
    <x v="49"/>
    <s v="1300100000"/>
    <n v="208100"/>
    <n v="2011.01"/>
  </r>
  <r>
    <s v="RDV Net to TIF"/>
    <s v="Redevelopment Net to TIF"/>
    <n v="100"/>
    <s v="094299 CITY OF MENIFEE -Primary"/>
    <x v="247"/>
    <x v="1"/>
    <s v="Teeter"/>
    <x v="3"/>
    <s v="21-FIRE PROTECTION"/>
    <s v="Tax"/>
    <x v="2"/>
    <s v="TIF Pass Through"/>
    <s v="N"/>
    <s v="Included"/>
    <n v="524508.24"/>
    <n v="0"/>
    <n v="0"/>
    <n v="524508.24"/>
    <m/>
    <m/>
    <m/>
    <s v="02-3110-GP"/>
    <x v="213"/>
    <s v="02"/>
    <x v="91"/>
    <x v="49"/>
    <s v="1300100000"/>
    <n v="208100"/>
    <n v="524508.24"/>
  </r>
  <r>
    <s v="RDV Net to TIF"/>
    <s v="Redevelopment Net to TIF"/>
    <n v="100"/>
    <s v="103789 CITY OF EASTVALE -Primary"/>
    <x v="248"/>
    <x v="1"/>
    <s v="Teeter"/>
    <x v="3"/>
    <s v="01-CITY"/>
    <s v="Tax"/>
    <x v="0"/>
    <s v="TIF Pass Through"/>
    <s v="N"/>
    <s v="Included"/>
    <n v="73280.12"/>
    <n v="0"/>
    <n v="0"/>
    <n v="73280.12"/>
    <m/>
    <m/>
    <m/>
    <s v="02-3400-GP"/>
    <x v="214"/>
    <s v="02"/>
    <x v="92"/>
    <x v="49"/>
    <s v="1300100000"/>
    <n v="208100"/>
    <n v="73280.12"/>
  </r>
  <r>
    <s v="RDV Net to TIF"/>
    <s v="Redevelopment Net to TIF"/>
    <n v="100"/>
    <s v="103789 CITY OF EASTVALE -Primary"/>
    <x v="248"/>
    <x v="1"/>
    <s v="Teeter"/>
    <x v="3"/>
    <s v="01-CITY"/>
    <s v="Tax"/>
    <x v="1"/>
    <s v="TIF Pass Through"/>
    <s v="N"/>
    <s v="Included"/>
    <n v="520.45000000000005"/>
    <n v="0"/>
    <n v="0"/>
    <n v="520.45000000000005"/>
    <m/>
    <m/>
    <m/>
    <s v="02-3400-GP"/>
    <x v="214"/>
    <s v="02"/>
    <x v="92"/>
    <x v="49"/>
    <s v="1300100000"/>
    <n v="208100"/>
    <n v="520.45000000000005"/>
  </r>
  <r>
    <s v="RDV Net to TIF"/>
    <s v="Redevelopment Net to TIF"/>
    <n v="100"/>
    <s v="103789 CITY OF EASTVALE -Primary"/>
    <x v="248"/>
    <x v="1"/>
    <s v="Teeter"/>
    <x v="3"/>
    <s v="01-CITY"/>
    <s v="Tax"/>
    <x v="2"/>
    <s v="TIF Pass Through"/>
    <s v="N"/>
    <s v="Included"/>
    <n v="135744.37"/>
    <n v="0"/>
    <n v="0"/>
    <n v="135744.37"/>
    <m/>
    <m/>
    <m/>
    <s v="02-3400-GP"/>
    <x v="214"/>
    <s v="02"/>
    <x v="92"/>
    <x v="49"/>
    <s v="1300100000"/>
    <n v="208100"/>
    <n v="135744.37"/>
  </r>
  <r>
    <s v="RDV Net to TIF"/>
    <s v="Redevelopment Net to TIF"/>
    <n v="100"/>
    <s v="103789 CITY OF EASTVALE -Primary"/>
    <x v="249"/>
    <x v="1"/>
    <s v="Teeter"/>
    <x v="3"/>
    <s v="21-FIRE PROTECTION"/>
    <s v="Tax"/>
    <x v="0"/>
    <s v="TIF Pass Through"/>
    <s v="N"/>
    <s v="Included"/>
    <n v="190262.12"/>
    <n v="0"/>
    <n v="0"/>
    <n v="190262.12"/>
    <m/>
    <m/>
    <m/>
    <s v="02-3410-GP"/>
    <x v="215"/>
    <s v="02"/>
    <x v="92"/>
    <x v="49"/>
    <s v="1300100000"/>
    <n v="208100"/>
    <n v="190262.12"/>
  </r>
  <r>
    <s v="RDV Net to TIF"/>
    <s v="Redevelopment Net to TIF"/>
    <n v="100"/>
    <s v="103789 CITY OF EASTVALE -Primary"/>
    <x v="249"/>
    <x v="1"/>
    <s v="Teeter"/>
    <x v="3"/>
    <s v="21-FIRE PROTECTION"/>
    <s v="Tax"/>
    <x v="1"/>
    <s v="TIF Pass Through"/>
    <s v="N"/>
    <s v="Included"/>
    <n v="1351.29"/>
    <n v="0"/>
    <n v="0"/>
    <n v="1351.29"/>
    <m/>
    <m/>
    <m/>
    <s v="02-3410-GP"/>
    <x v="215"/>
    <s v="02"/>
    <x v="92"/>
    <x v="49"/>
    <s v="1300100000"/>
    <n v="208100"/>
    <n v="1351.29"/>
  </r>
  <r>
    <s v="RDV Net to TIF"/>
    <s v="Redevelopment Net to TIF"/>
    <n v="100"/>
    <s v="103789 CITY OF EASTVALE -Primary"/>
    <x v="249"/>
    <x v="1"/>
    <s v="Teeter"/>
    <x v="3"/>
    <s v="21-FIRE PROTECTION"/>
    <s v="Tax"/>
    <x v="2"/>
    <s v="TIF Pass Through"/>
    <s v="N"/>
    <s v="Included"/>
    <n v="352442.3"/>
    <n v="0"/>
    <n v="0"/>
    <n v="352442.3"/>
    <m/>
    <m/>
    <m/>
    <s v="02-3410-GP"/>
    <x v="215"/>
    <s v="02"/>
    <x v="92"/>
    <x v="49"/>
    <s v="1300100000"/>
    <n v="208100"/>
    <n v="352442.3"/>
  </r>
  <r>
    <s v="RDV Net to TIF"/>
    <s v="Redevelopment Net to TIF"/>
    <n v="100"/>
    <s v="107200 CITY OF JURUPA VALLEY -Primary"/>
    <x v="250"/>
    <x v="1"/>
    <s v="Non-Teeter"/>
    <x v="3"/>
    <s v="01-CITY"/>
    <s v="Tax"/>
    <x v="0"/>
    <s v="TIF Pass Through"/>
    <s v="N"/>
    <s v="Included"/>
    <n v="1045318.82"/>
    <n v="0"/>
    <n v="0"/>
    <n v="1045318.82"/>
    <m/>
    <m/>
    <m/>
    <s v="02-3500-GP"/>
    <x v="216"/>
    <s v="02"/>
    <x v="93"/>
    <x v="49"/>
    <s v="1300100000"/>
    <n v="208100"/>
    <n v="1045318.82"/>
  </r>
  <r>
    <s v="RDV Net to TIF"/>
    <s v="Redevelopment Net to TIF"/>
    <n v="100"/>
    <s v="107200 CITY OF JURUPA VALLEY -Primary"/>
    <x v="250"/>
    <x v="1"/>
    <s v="Non-Teeter"/>
    <x v="3"/>
    <s v="01-CITY"/>
    <s v="Tax"/>
    <x v="1"/>
    <s v="TIF Pass Through"/>
    <s v="N"/>
    <s v="Included"/>
    <n v="7746.3"/>
    <n v="0"/>
    <n v="0"/>
    <n v="7746.3"/>
    <m/>
    <m/>
    <m/>
    <s v="02-3500-GP"/>
    <x v="216"/>
    <s v="02"/>
    <x v="93"/>
    <x v="49"/>
    <s v="1300100000"/>
    <n v="208100"/>
    <n v="7746.3"/>
  </r>
  <r>
    <s v="RDV Net to TIF"/>
    <s v="Redevelopment Net to TIF"/>
    <n v="100"/>
    <s v="107200 CITY OF JURUPA VALLEY -Primary"/>
    <x v="250"/>
    <x v="1"/>
    <s v="Non-Teeter"/>
    <x v="3"/>
    <s v="01-CITY"/>
    <s v="Tax"/>
    <x v="2"/>
    <s v="TIF Pass Through"/>
    <s v="N"/>
    <s v="Included"/>
    <n v="2020380.98"/>
    <n v="0"/>
    <n v="0"/>
    <n v="2020380.98"/>
    <m/>
    <m/>
    <m/>
    <s v="02-3500-GP"/>
    <x v="216"/>
    <s v="02"/>
    <x v="93"/>
    <x v="49"/>
    <s v="1300100000"/>
    <n v="208100"/>
    <n v="2020380.98"/>
  </r>
  <r>
    <s v="RDV Net to TIF"/>
    <s v="Redevelopment Net to TIF"/>
    <n v="100"/>
    <s v="116503 SAN BERNARDINO CO SCHOOL -Primary"/>
    <x v="251"/>
    <x v="1"/>
    <s v="Teeter"/>
    <x v="1"/>
    <s v="05-COMM. COLLEGE"/>
    <s v="Tax"/>
    <x v="0"/>
    <s v="TIF Pass Through"/>
    <s v="N"/>
    <s v="Included"/>
    <n v="20617.060000000001"/>
    <n v="0"/>
    <n v="0"/>
    <n v="20617.060000000001"/>
    <m/>
    <m/>
    <m/>
    <s v="03-0009-FAC"/>
    <x v="217"/>
    <s v="03"/>
    <x v="94"/>
    <x v="49"/>
    <s v="1300100000"/>
    <n v="208100"/>
    <n v="20617.060000000001"/>
  </r>
  <r>
    <s v="RDV Net to TIF"/>
    <s v="Redevelopment Net to TIF"/>
    <n v="100"/>
    <s v="116503 SAN BERNARDINO CO SCHOOL -Primary"/>
    <x v="252"/>
    <x v="1"/>
    <s v="Teeter"/>
    <x v="1"/>
    <s v="05-COMM. COLLEGE"/>
    <s v="Tax"/>
    <x v="0"/>
    <s v="TIF Pass Through"/>
    <s v="N"/>
    <s v="Included"/>
    <n v="4316.3900000000003"/>
    <n v="0"/>
    <n v="0"/>
    <n v="4316.3900000000003"/>
    <m/>
    <m/>
    <m/>
    <s v="03-0009-PTR"/>
    <x v="217"/>
    <s v="03"/>
    <x v="94"/>
    <x v="49"/>
    <s v="1300100000"/>
    <n v="208100"/>
    <n v="4316.3900000000003"/>
  </r>
  <r>
    <s v="RDV Net to TIF"/>
    <s v="Redevelopment Net to TIF"/>
    <n v="100"/>
    <s v="116503 SAN BERNARDINO CO SCHOOL -Primary"/>
    <x v="252"/>
    <x v="1"/>
    <s v="Teeter"/>
    <x v="1"/>
    <s v="05-COMM. COLLEGE"/>
    <s v="Tax"/>
    <x v="1"/>
    <s v="TIF Pass Through"/>
    <s v="N"/>
    <s v="Included"/>
    <n v="233.91"/>
    <n v="0"/>
    <n v="0"/>
    <n v="233.91"/>
    <m/>
    <m/>
    <m/>
    <s v="03-0009-PTR"/>
    <x v="217"/>
    <s v="03"/>
    <x v="94"/>
    <x v="49"/>
    <s v="1300100000"/>
    <n v="208100"/>
    <n v="233.91"/>
  </r>
  <r>
    <s v="RDV Net to TIF"/>
    <s v="Redevelopment Net to TIF"/>
    <n v="100"/>
    <s v="116503 SAN BERNARDINO CO SCHOOL -Primary"/>
    <x v="252"/>
    <x v="1"/>
    <s v="Teeter"/>
    <x v="1"/>
    <s v="05-COMM. COLLEGE"/>
    <s v="Tax"/>
    <x v="2"/>
    <s v="TIF Pass Through"/>
    <s v="N"/>
    <s v="Included"/>
    <n v="71653.789999999994"/>
    <n v="0"/>
    <n v="0"/>
    <n v="71653.789999999994"/>
    <m/>
    <m/>
    <m/>
    <s v="03-0009-PTR"/>
    <x v="217"/>
    <s v="03"/>
    <x v="94"/>
    <x v="49"/>
    <s v="1300100000"/>
    <n v="208100"/>
    <n v="71653.789999999994"/>
  </r>
  <r>
    <s v="RDV Net to TIF"/>
    <s v="Redevelopment Net to TIF"/>
    <n v="100"/>
    <s v="116503 SAN BERNARDINO CO SCHOOL -Primary"/>
    <x v="253"/>
    <x v="1"/>
    <s v="Teeter"/>
    <x v="1"/>
    <s v="04-UNIFIED SCHOOL"/>
    <s v="Tax"/>
    <x v="0"/>
    <s v="TIF Pass Through"/>
    <s v="N"/>
    <s v="Included"/>
    <n v="21.7"/>
    <n v="0"/>
    <n v="0"/>
    <n v="21.7"/>
    <m/>
    <m/>
    <m/>
    <s v="03-0018-FAC"/>
    <x v="218"/>
    <s v="03"/>
    <x v="94"/>
    <x v="49"/>
    <s v="1300100000"/>
    <n v="208100"/>
    <n v="21.7"/>
  </r>
  <r>
    <s v="RDV Net to TIF"/>
    <s v="Redevelopment Net to TIF"/>
    <n v="100"/>
    <s v="116503 SAN BERNARDINO CO SCHOOL -Primary"/>
    <x v="254"/>
    <x v="1"/>
    <s v="Teeter"/>
    <x v="1"/>
    <s v="04-UNIFIED SCHOOL"/>
    <s v="Tax"/>
    <x v="0"/>
    <s v="TIF Pass Through"/>
    <s v="N"/>
    <s v="Included"/>
    <n v="1.06"/>
    <n v="0"/>
    <n v="0"/>
    <n v="1.06"/>
    <m/>
    <m/>
    <m/>
    <s v="03-0018-PTR"/>
    <x v="218"/>
    <s v="03"/>
    <x v="94"/>
    <x v="49"/>
    <s v="1300100000"/>
    <n v="208100"/>
    <n v="1.06"/>
  </r>
  <r>
    <s v="RDV Net to TIF"/>
    <s v="Redevelopment Net to TIF"/>
    <n v="100"/>
    <s v="116503 SAN BERNARDINO CO SCHOOL -Primary"/>
    <x v="254"/>
    <x v="1"/>
    <s v="Teeter"/>
    <x v="1"/>
    <s v="04-UNIFIED SCHOOL"/>
    <s v="Tax"/>
    <x v="1"/>
    <s v="TIF Pass Through"/>
    <s v="N"/>
    <s v="Included"/>
    <n v="0.22"/>
    <n v="0"/>
    <n v="0"/>
    <n v="0.22"/>
    <m/>
    <m/>
    <m/>
    <s v="03-0018-PTR"/>
    <x v="218"/>
    <s v="03"/>
    <x v="94"/>
    <x v="49"/>
    <s v="1300100000"/>
    <n v="208100"/>
    <n v="0.22"/>
  </r>
  <r>
    <s v="RDV Net to TIF"/>
    <s v="Redevelopment Net to TIF"/>
    <n v="100"/>
    <s v="116503 SAN BERNARDINO CO SCHOOL -Primary"/>
    <x v="254"/>
    <x v="1"/>
    <s v="Teeter"/>
    <x v="1"/>
    <s v="04-UNIFIED SCHOOL"/>
    <s v="Tax"/>
    <x v="2"/>
    <s v="TIF Pass Through"/>
    <s v="N"/>
    <s v="Included"/>
    <n v="57.25"/>
    <n v="0"/>
    <n v="0"/>
    <n v="57.25"/>
    <m/>
    <m/>
    <m/>
    <s v="03-0018-PTR"/>
    <x v="218"/>
    <s v="03"/>
    <x v="94"/>
    <x v="49"/>
    <s v="1300100000"/>
    <n v="208100"/>
    <n v="57.25"/>
  </r>
  <r>
    <s v="RDV Net to TIF"/>
    <s v="Redevelopment Net to TIF"/>
    <n v="100"/>
    <s v="243849 Coachella Valley Water District"/>
    <x v="255"/>
    <x v="1"/>
    <s v="Non-Teeter"/>
    <x v="0"/>
    <s v="72-COUNTY WATER"/>
    <s v="Tax"/>
    <x v="0"/>
    <s v="TIF Pass Through"/>
    <s v="N"/>
    <s v="Included"/>
    <n v="5441294.5"/>
    <n v="0"/>
    <n v="0"/>
    <n v="5441294.5"/>
    <m/>
    <m/>
    <m/>
    <s v="04-4821-GP"/>
    <x v="219"/>
    <s v="04"/>
    <x v="95"/>
    <x v="49"/>
    <s v="1300100000"/>
    <n v="208100"/>
    <n v="5441294.5"/>
  </r>
  <r>
    <s v="RDV Net to TIF"/>
    <s v="Redevelopment Net to TIF"/>
    <n v="100"/>
    <s v="243849 Coachella Valley Water District"/>
    <x v="255"/>
    <x v="1"/>
    <s v="Non-Teeter"/>
    <x v="0"/>
    <s v="72-COUNTY WATER"/>
    <s v="Tax"/>
    <x v="1"/>
    <s v="TIF Pass Through"/>
    <s v="N"/>
    <s v="Included"/>
    <n v="19150.150000000001"/>
    <n v="0"/>
    <n v="0"/>
    <n v="19150.150000000001"/>
    <m/>
    <m/>
    <m/>
    <s v="04-4821-GP"/>
    <x v="219"/>
    <s v="04"/>
    <x v="95"/>
    <x v="49"/>
    <s v="1300100000"/>
    <n v="208100"/>
    <n v="19150.150000000001"/>
  </r>
  <r>
    <s v="RDV Net to TIF"/>
    <s v="Redevelopment Net to TIF"/>
    <n v="100"/>
    <s v="243849 Coachella Valley Water District"/>
    <x v="255"/>
    <x v="1"/>
    <s v="Non-Teeter"/>
    <x v="0"/>
    <s v="72-COUNTY WATER"/>
    <s v="Tax"/>
    <x v="2"/>
    <s v="TIF Pass Through"/>
    <s v="N"/>
    <s v="Included"/>
    <n v="2922986.38"/>
    <n v="0"/>
    <n v="0"/>
    <n v="2922986.38"/>
    <m/>
    <m/>
    <m/>
    <s v="04-4821-GP"/>
    <x v="219"/>
    <s v="04"/>
    <x v="95"/>
    <x v="49"/>
    <s v="1300100000"/>
    <n v="208100"/>
    <n v="2922986.38"/>
  </r>
  <r>
    <s v="RDV Net to TIF"/>
    <s v="Redevelopment Net to TIF"/>
    <n v="100"/>
    <s v="272662 RDV SUCCESSOR AGENCY-TEMECULA-PRIMARY"/>
    <x v="256"/>
    <x v="1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909-RDSA"/>
    <x v="220"/>
    <s v="02"/>
    <x v="96"/>
    <x v="49"/>
    <s v="1300100000"/>
    <e v="#N/A"/>
    <n v="125000"/>
  </r>
  <r>
    <s v="RDV Net to TIF"/>
    <s v="Redevelopment Net to TIF"/>
    <n v="100"/>
    <s v="272662 RDV SUCCESSOR AGENCY-TEMECULA-PRIMARY"/>
    <x v="256"/>
    <x v="1"/>
    <s v="Non-Teeter"/>
    <x v="3"/>
    <s v="CO-County"/>
    <s v="Tax"/>
    <x v="5"/>
    <s v="TIF Pass Through Fee"/>
    <s v="N"/>
    <s v="Included"/>
    <n v="3138457"/>
    <n v="0"/>
    <n v="0"/>
    <n v="3138457"/>
    <m/>
    <m/>
    <m/>
    <s v="02-2909-RDSA"/>
    <x v="220"/>
    <s v="02"/>
    <x v="96"/>
    <x v="49"/>
    <s v="1300100000"/>
    <e v="#N/A"/>
    <n v="3138457"/>
  </r>
  <r>
    <s v="RDV Net to TIF"/>
    <s v="Redevelopment Net to TIF"/>
    <n v="100"/>
    <s v="272760 RDSA SA INDIO RDA"/>
    <x v="257"/>
    <x v="2"/>
    <s v="Non-Teeter"/>
    <x v="3"/>
    <s v="CO-County"/>
    <s v="Tax"/>
    <x v="4"/>
    <s v="TIF Pass Through Fee"/>
    <s v="N"/>
    <s v="Included"/>
    <n v="125000"/>
    <n v="0"/>
    <n v="0"/>
    <n v="125000"/>
    <m/>
    <m/>
    <m/>
    <s v="02-2464-RDSA"/>
    <x v="221"/>
    <s v="02"/>
    <x v="97"/>
    <x v="50"/>
    <s v="1300100000"/>
    <n v="208100"/>
    <n v="125000"/>
  </r>
  <r>
    <s v="RDV Net to TIF"/>
    <s v="Redevelopment Net to TIF"/>
    <n v="100"/>
    <s v="272760 RDSA SA INDIO RDA"/>
    <x v="257"/>
    <x v="2"/>
    <s v="Non-Teeter"/>
    <x v="3"/>
    <s v="CO-County"/>
    <s v="Tax"/>
    <x v="5"/>
    <s v="TIF Pass Through Fee"/>
    <s v="N"/>
    <s v="Included"/>
    <n v="1151302"/>
    <n v="0"/>
    <n v="0"/>
    <n v="1151302"/>
    <m/>
    <m/>
    <m/>
    <s v="02-2464-RDSA"/>
    <x v="221"/>
    <s v="02"/>
    <x v="97"/>
    <x v="50"/>
    <s v="1300100000"/>
    <n v="208100"/>
    <n v="1151302"/>
  </r>
  <r>
    <m/>
    <m/>
    <m/>
    <s v="000001 COUNTY SERVICE AREA -Primary"/>
    <x v="10"/>
    <x v="0"/>
    <s v="Teeter"/>
    <x v="0"/>
    <s v="65-COUNTY SERVICE"/>
    <s v="Tax"/>
    <x v="0"/>
    <s v="Net"/>
    <m/>
    <m/>
    <m/>
    <m/>
    <m/>
    <m/>
    <s v="FY 25 26 RPTTF2 ACO Fees Adjustment ECV NonOverlap"/>
    <s v="Eastern Coachella Valley (ECV) Apportionment Adjustments"/>
    <n v="0.01"/>
    <s v="04-1808-GP"/>
    <x v="10"/>
    <s v="04"/>
    <x v="0"/>
    <x v="10"/>
    <s v="909701"/>
    <n v="781000"/>
    <n v="0.01"/>
  </r>
  <r>
    <m/>
    <m/>
    <m/>
    <s v="000004 GENERAL DISTRIBUTION AGENCIES -Primary"/>
    <x v="16"/>
    <x v="0"/>
    <s v="Teeter"/>
    <x v="2"/>
    <s v="CO-County"/>
    <s v="Tax"/>
    <x v="0"/>
    <s v="Net"/>
    <m/>
    <m/>
    <m/>
    <m/>
    <m/>
    <m/>
    <s v="FY 25 26 RPTTF2 ACO Fees Adjustment ECV NonOverlap"/>
    <s v="Eastern Coachella Valley (ECV) Apportionment Adjustments"/>
    <n v="138.56"/>
    <s v="01-1001-GP"/>
    <x v="15"/>
    <s v="01"/>
    <x v="3"/>
    <x v="15"/>
    <s v="1300100000"/>
    <n v="781000"/>
    <n v="138.56"/>
  </r>
  <r>
    <m/>
    <m/>
    <m/>
    <s v="000004 GENERAL DISTRIBUTION AGENCIES -Primary"/>
    <x v="17"/>
    <x v="0"/>
    <s v="Non-Teeter"/>
    <x v="2"/>
    <s v="CO-County"/>
    <s v="Tax"/>
    <x v="3"/>
    <s v="Net"/>
    <m/>
    <m/>
    <m/>
    <m/>
    <m/>
    <m/>
    <s v="FY 25 26 RPTTF2 ACO Fees Adjustment ECV NonOverlap"/>
    <s v="Eastern Coachella Valley (ECV) Apportionment Adjustments"/>
    <n v="-530.99"/>
    <s v="01-1018-GP"/>
    <x v="16"/>
    <s v="01"/>
    <x v="3"/>
    <x v="15"/>
    <s v="1300100000"/>
    <n v="770550"/>
    <n v="-530.99"/>
  </r>
  <r>
    <m/>
    <m/>
    <m/>
    <s v="000004 GENERAL DISTRIBUTION AGENCIES -Primary"/>
    <x v="18"/>
    <x v="0"/>
    <s v="Teeter"/>
    <x v="2"/>
    <s v="38-LIBRARY"/>
    <s v="Tax"/>
    <x v="0"/>
    <s v="Net"/>
    <m/>
    <m/>
    <m/>
    <m/>
    <m/>
    <m/>
    <s v="FY 25 26 RPTTF2 ACO Fees Adjustment ECV NonOverlap"/>
    <s v="Eastern Coachella Valley (ECV) Apportionment Adjustments"/>
    <n v="13.41"/>
    <s v="01-1121-GP"/>
    <x v="17"/>
    <s v="01"/>
    <x v="3"/>
    <x v="16"/>
    <s v="1900700000"/>
    <n v="781000"/>
    <n v="13.41"/>
  </r>
  <r>
    <m/>
    <m/>
    <m/>
    <s v="000004 GENERAL DISTRIBUTION AGENCIES -Primary"/>
    <x v="19"/>
    <x v="0"/>
    <s v="Teeter"/>
    <x v="2"/>
    <s v="21-FIRE PROTECTION"/>
    <s v="Tax"/>
    <x v="0"/>
    <s v="Net"/>
    <m/>
    <m/>
    <m/>
    <m/>
    <m/>
    <m/>
    <s v="FY 25 26 RPTTF2 ACO Fees Adjustment ECV NonOverlap"/>
    <s v="Eastern Coachella Valley (ECV) Apportionment Adjustments"/>
    <n v="28.87"/>
    <s v="01-1123-GP"/>
    <x v="18"/>
    <s v="01"/>
    <x v="3"/>
    <x v="17"/>
    <s v="2700300000"/>
    <n v="781000"/>
    <n v="28.87"/>
  </r>
  <r>
    <m/>
    <m/>
    <m/>
    <s v="000004 GENERAL DISTRIBUTION AGENCIES -Primary"/>
    <x v="20"/>
    <x v="0"/>
    <s v="Teeter"/>
    <x v="2"/>
    <s v="58-ROAD-PERMANENT"/>
    <s v="Tax"/>
    <x v="0"/>
    <s v="Net"/>
    <m/>
    <m/>
    <m/>
    <m/>
    <m/>
    <m/>
    <s v="FY 25 26 RPTTF2 ACO Fees Adjustment ECV NonOverlap"/>
    <s v="Eastern Coachella Valley (ECV) Apportionment Adjustments"/>
    <n v="5.62"/>
    <s v="01-1134-GP"/>
    <x v="19"/>
    <s v="01"/>
    <x v="3"/>
    <x v="18"/>
    <s v="3130400000"/>
    <n v="781000"/>
    <n v="5.62"/>
  </r>
  <r>
    <m/>
    <m/>
    <m/>
    <s v="000004 GENERAL DISTRIBUTION AGENCIES -Primary"/>
    <x v="22"/>
    <x v="0"/>
    <s v="Teeter"/>
    <x v="0"/>
    <s v="49-OPEN SPACE"/>
    <s v="Tax"/>
    <x v="0"/>
    <s v="Net"/>
    <m/>
    <m/>
    <m/>
    <m/>
    <m/>
    <m/>
    <s v="FY 25 26 RPTTF2 ACO Fees Adjustment ECV NonOverlap"/>
    <s v="Eastern Coachella Valley (ECV) Apportionment Adjustments"/>
    <n v="2.08"/>
    <s v="04-1110-GP"/>
    <x v="21"/>
    <s v="04"/>
    <x v="3"/>
    <x v="20"/>
    <s v="931235"/>
    <n v="781000"/>
    <n v="2.08"/>
  </r>
  <r>
    <m/>
    <m/>
    <m/>
    <s v="000800 CV MOSQ &amp; VECTOR CONTROL -Primary"/>
    <x v="38"/>
    <x v="0"/>
    <s v="Teeter"/>
    <x v="0"/>
    <s v="07-MOSQ &amp; VECTOR CONTRL"/>
    <s v="Tax"/>
    <x v="0"/>
    <s v="Net"/>
    <m/>
    <m/>
    <m/>
    <m/>
    <m/>
    <m/>
    <s v="FY 25 26 RPTTF2 ACO Fees Adjustment ECV NonOverlap"/>
    <s v="Eastern Coachella Valley (ECV) Apportionment Adjustments"/>
    <n v="6.73"/>
    <s v="04-4555-GP"/>
    <x v="36"/>
    <s v="04"/>
    <x v="17"/>
    <x v="35"/>
    <s v="944001"/>
    <n v="781000"/>
    <n v="6.73"/>
  </r>
  <r>
    <m/>
    <m/>
    <m/>
    <s v="000830 DESERT RECREATION DISTRICT -Primary"/>
    <x v="40"/>
    <x v="0"/>
    <s v="Teeter"/>
    <x v="0"/>
    <s v="56-PARK &amp; REC"/>
    <s v="Tax"/>
    <x v="0"/>
    <s v="Net"/>
    <m/>
    <m/>
    <m/>
    <m/>
    <m/>
    <m/>
    <s v="FY 25 26 RPTTF2 ACO Fees Adjustment ECV NonOverlap"/>
    <s v="Eastern Coachella Valley (ECV) Apportionment Adjustments"/>
    <n v="10.18"/>
    <s v="04-4611-GP"/>
    <x v="38"/>
    <s v="04"/>
    <x v="19"/>
    <x v="37"/>
    <s v="932201"/>
    <n v="781000"/>
    <n v="10.18"/>
  </r>
  <r>
    <m/>
    <m/>
    <m/>
    <s v="026945 RIVERSIDE COUNTY SCHOOL -Primary"/>
    <x v="60"/>
    <x v="0"/>
    <s v="Teeter"/>
    <x v="1"/>
    <s v="04-UNIFIED SCHOOL"/>
    <s v="Tax"/>
    <x v="0"/>
    <s v="Net"/>
    <m/>
    <m/>
    <m/>
    <m/>
    <m/>
    <m/>
    <s v="FY 25 26 RPTTF2 ACO Fees Adjustment ECV NonOverlap"/>
    <s v="Eastern Coachella Valley (ECV) Apportionment Adjustments"/>
    <n v="229.26"/>
    <s v="03-1601-PTR"/>
    <x v="53"/>
    <s v="03"/>
    <x v="23"/>
    <x v="48"/>
    <s v="970002"/>
    <n v="208100"/>
    <n v="229.26"/>
  </r>
  <r>
    <m/>
    <m/>
    <m/>
    <s v="026945 RIVERSIDE COUNTY SCHOOL -Primary"/>
    <x v="98"/>
    <x v="0"/>
    <s v="Teeter"/>
    <x v="1"/>
    <s v="05-COMM. COLLEGE"/>
    <s v="Tax"/>
    <x v="0"/>
    <s v="Net"/>
    <m/>
    <m/>
    <m/>
    <m/>
    <m/>
    <m/>
    <s v="FY 25 26 RPTTF2 ACO Fees Adjustment ECV NonOverlap"/>
    <s v="Eastern Coachella Valley (ECV) Apportionment Adjustments"/>
    <n v="37"/>
    <s v="03-9001-PTR"/>
    <x v="72"/>
    <s v="03"/>
    <x v="23"/>
    <x v="48"/>
    <s v="970002"/>
    <n v="208100"/>
    <n v="37"/>
  </r>
  <r>
    <m/>
    <m/>
    <m/>
    <s v="026945 RIVERSIDE COUNTY SCHOOL -Primary"/>
    <x v="110"/>
    <x v="0"/>
    <s v="Teeter"/>
    <x v="1"/>
    <s v="COE-County Office of Education"/>
    <s v="Tax"/>
    <x v="0"/>
    <s v="Net"/>
    <m/>
    <m/>
    <m/>
    <m/>
    <m/>
    <m/>
    <s v="FY 25 26 RPTTF2 ACO Fees Adjustment ECV NonOverlap"/>
    <s v="Eastern Coachella Valley (ECV) Apportionment Adjustments"/>
    <n v="20.13"/>
    <s v="03-9896-PTR"/>
    <x v="78"/>
    <s v="03"/>
    <x v="23"/>
    <x v="48"/>
    <s v="970002"/>
    <n v="208100"/>
    <n v="20.13"/>
  </r>
  <r>
    <m/>
    <m/>
    <m/>
    <s v="027060 COACHELLA VALLEY WATER DISTRICT -Primary"/>
    <x v="170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0.03"/>
    <s v="04-4841-GP"/>
    <x v="138"/>
    <s v="04"/>
    <x v="61"/>
    <x v="49"/>
    <s v="1300100000"/>
    <n v="208100"/>
    <n v="0.03"/>
  </r>
  <r>
    <m/>
    <m/>
    <m/>
    <s v="027060 COACHELLA VALLEY WATER DISTRICT -Primary"/>
    <x v="171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0.06"/>
    <s v="04-4842-GP"/>
    <x v="139"/>
    <s v="04"/>
    <x v="61"/>
    <x v="49"/>
    <s v="1300100000"/>
    <n v="208100"/>
    <n v="0.06"/>
  </r>
  <r>
    <m/>
    <m/>
    <m/>
    <s v="027060 COACHELLA VALLEY WATER DISTRICT -Primary"/>
    <x v="172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0.05"/>
    <s v="04-4844-GP"/>
    <x v="140"/>
    <s v="04"/>
    <x v="61"/>
    <x v="49"/>
    <s v="1300100000"/>
    <n v="208100"/>
    <n v="0.05"/>
  </r>
  <r>
    <m/>
    <m/>
    <m/>
    <s v="027060 COACHELLA VALLEY WATER DISTRICT -Primary"/>
    <x v="174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0.69"/>
    <s v="04-4849-GP"/>
    <x v="142"/>
    <s v="04"/>
    <x v="61"/>
    <x v="49"/>
    <s v="1300100000"/>
    <n v="208100"/>
    <n v="0.69"/>
  </r>
  <r>
    <m/>
    <m/>
    <m/>
    <s v="027060 COACHELLA VALLEY WATER DISTRICT -Primary"/>
    <x v="175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6.02"/>
    <s v="28-4831-GP"/>
    <x v="143"/>
    <s v="28"/>
    <x v="61"/>
    <x v="49"/>
    <s v="1300100000"/>
    <n v="208100"/>
    <n v="6.02"/>
  </r>
  <r>
    <m/>
    <m/>
    <m/>
    <s v="027060 COACHELLA VALLEY WATER DISTRICT -Primary"/>
    <x v="176"/>
    <x v="1"/>
    <s v="Non-Teeter"/>
    <x v="0"/>
    <s v="71-WATER"/>
    <s v="Tax"/>
    <x v="0"/>
    <s v="Net"/>
    <m/>
    <m/>
    <m/>
    <m/>
    <m/>
    <m/>
    <s v="FY 25 26 RPTTF2 ACO Fees Adjustment ECV NonOverlap"/>
    <s v="Eastern Coachella Valley (ECV) Apportionment Adjustments"/>
    <n v="0.41"/>
    <s v="28-5285-GP"/>
    <x v="144"/>
    <s v="28"/>
    <x v="61"/>
    <x v="49"/>
    <s v="1300100000"/>
    <n v="208100"/>
    <n v="0.41"/>
  </r>
  <r>
    <m/>
    <m/>
    <m/>
    <s v="027060 COACHELLA VALLEY WATER DISTRICT -Primary"/>
    <x v="177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16.55"/>
    <s v="38-4822-GP"/>
    <x v="145"/>
    <s v="38"/>
    <x v="61"/>
    <x v="49"/>
    <s v="1300100000"/>
    <n v="208100"/>
    <n v="16.55"/>
  </r>
  <r>
    <m/>
    <m/>
    <m/>
    <s v="027098 COACHELLA VALLEY RESOURCE CONS -Primary"/>
    <x v="215"/>
    <x v="1"/>
    <s v="Teeter"/>
    <x v="0"/>
    <s v="12-RESOURCE CONSV."/>
    <s v="Tax"/>
    <x v="0"/>
    <s v="Net"/>
    <m/>
    <m/>
    <m/>
    <m/>
    <m/>
    <m/>
    <s v="FY 25 26 RPTTF2 ACO Fees Adjustment ECV NonOverlap"/>
    <s v="Eastern Coachella Valley (ECV) Apportionment Adjustments"/>
    <n v="0.17"/>
    <s v="28-4705-GP"/>
    <x v="182"/>
    <s v="28"/>
    <x v="71"/>
    <x v="49"/>
    <s v="1300100000"/>
    <e v="#N/A"/>
    <n v="0.17"/>
  </r>
  <r>
    <m/>
    <m/>
    <m/>
    <s v="033355 COACHELLA VALLEY PUBLIC CEMETERY DISTRICT"/>
    <x v="223"/>
    <x v="2"/>
    <s v="Teeter"/>
    <x v="0"/>
    <s v="11-CEMETERY"/>
    <s v="Tax"/>
    <x v="0"/>
    <s v="Net"/>
    <m/>
    <m/>
    <m/>
    <m/>
    <m/>
    <m/>
    <s v="FY 25 26 RPTTF2 ACO Fees Adjustment ECV NonOverlap"/>
    <s v="Eastern Coachella Valley (ECV) Apportionment Adjustments"/>
    <n v="1.67"/>
    <s v="04-4015-GP"/>
    <x v="190"/>
    <s v="04"/>
    <x v="77"/>
    <x v="50"/>
    <s v="1300100000"/>
    <n v="208100"/>
    <n v="1.67"/>
  </r>
  <r>
    <m/>
    <m/>
    <m/>
    <s v="243849 Coachella Valley Water District"/>
    <x v="255"/>
    <x v="1"/>
    <s v="Non-Teeter"/>
    <x v="0"/>
    <s v="72-COUNTY WATER"/>
    <s v="Tax"/>
    <x v="0"/>
    <s v="Net"/>
    <m/>
    <m/>
    <m/>
    <m/>
    <m/>
    <m/>
    <s v="FY 25 26 RPTTF2 ACO Fees Adjustment ECV NonOverlap"/>
    <s v="Eastern Coachella Valley (ECV) Apportionment Adjustments"/>
    <n v="13.49"/>
    <s v="04-4821-GP"/>
    <x v="219"/>
    <s v="04"/>
    <x v="95"/>
    <x v="49"/>
    <s v="1300100000"/>
    <n v="208100"/>
    <n v="13.49"/>
  </r>
  <r>
    <m/>
    <m/>
    <m/>
    <s v="000004 GENERAL DISTRIBUTION AGENCIES -Primary"/>
    <x v="16"/>
    <x v="0"/>
    <s v="Teeter"/>
    <x v="2"/>
    <s v="CO-County"/>
    <s v="Tax"/>
    <x v="0"/>
    <s v="Net"/>
    <m/>
    <m/>
    <m/>
    <m/>
    <m/>
    <m/>
    <s v="FY 25 26 RPTTF2 ACO Fees Adjustment HWY74 NonOverlap"/>
    <s v="Highway 74 (HWY74) Apportionment Adjustments"/>
    <n v="0.09"/>
    <s v="01-1001-GP"/>
    <x v="15"/>
    <s v="01"/>
    <x v="3"/>
    <x v="15"/>
    <s v="1300100000"/>
    <n v="781000"/>
    <n v="0.09"/>
  </r>
  <r>
    <m/>
    <m/>
    <m/>
    <s v="000004 GENERAL DISTRIBUTION AGENCIES -Primary"/>
    <x v="17"/>
    <x v="0"/>
    <s v="Non-Teeter"/>
    <x v="2"/>
    <s v="CO-County"/>
    <s v="Tax"/>
    <x v="3"/>
    <s v="Net"/>
    <m/>
    <m/>
    <m/>
    <m/>
    <m/>
    <m/>
    <s v="FY 25 26 RPTTF2 ACO Fees Adjustment HWY74 NonOverlap"/>
    <s v="Highway 74 (HWY74) Apportionment Adjustments"/>
    <n v="-0.28999999999999998"/>
    <s v="01-1018-GP"/>
    <x v="16"/>
    <s v="01"/>
    <x v="3"/>
    <x v="15"/>
    <s v="1300100000"/>
    <n v="770550"/>
    <n v="-0.28999999999999998"/>
  </r>
  <r>
    <m/>
    <m/>
    <m/>
    <s v="000004 GENERAL DISTRIBUTION AGENCIES -Primary"/>
    <x v="18"/>
    <x v="0"/>
    <s v="Teeter"/>
    <x v="2"/>
    <s v="38-LIBRARY"/>
    <s v="Tax"/>
    <x v="0"/>
    <s v="Net"/>
    <m/>
    <m/>
    <m/>
    <m/>
    <m/>
    <m/>
    <s v="FY 25 26 RPTTF2 ACO Fees Adjustment HWY74 NonOverlap"/>
    <s v="Highway 74 (HWY74) Apportionment Adjustments"/>
    <n v="0.01"/>
    <s v="01-1121-GP"/>
    <x v="17"/>
    <s v="01"/>
    <x v="3"/>
    <x v="16"/>
    <s v="1900700000"/>
    <n v="781000"/>
    <n v="0.01"/>
  </r>
  <r>
    <m/>
    <m/>
    <m/>
    <s v="000004 GENERAL DISTRIBUTION AGENCIES -Primary"/>
    <x v="19"/>
    <x v="0"/>
    <s v="Teeter"/>
    <x v="2"/>
    <s v="21-FIRE PROTECTION"/>
    <s v="Tax"/>
    <x v="0"/>
    <s v="Net"/>
    <m/>
    <m/>
    <m/>
    <m/>
    <m/>
    <m/>
    <s v="FY 25 26 RPTTF2 ACO Fees Adjustment HWY74 NonOverlap"/>
    <s v="Highway 74 (HWY74) Apportionment Adjustments"/>
    <n v="0.02"/>
    <s v="01-1123-GP"/>
    <x v="18"/>
    <s v="01"/>
    <x v="3"/>
    <x v="17"/>
    <s v="2700300000"/>
    <n v="781000"/>
    <n v="0.02"/>
  </r>
  <r>
    <m/>
    <m/>
    <m/>
    <s v="026944 FLOOD CONTROL ADMINISTRATION -Primary"/>
    <x v="46"/>
    <x v="0"/>
    <s v="Teeter"/>
    <x v="0"/>
    <s v="15-FLOOD CONTROL"/>
    <s v="Tax"/>
    <x v="0"/>
    <s v="Net"/>
    <m/>
    <m/>
    <m/>
    <m/>
    <m/>
    <m/>
    <s v="FY 25 26 RPTTF2 ACO Fees Adjustment HWY74 NonOverlap"/>
    <s v="Highway 74 (HWY74) Apportionment Adjustments"/>
    <n v="0.01"/>
    <s v="04-1363-GP"/>
    <x v="44"/>
    <s v="04"/>
    <x v="22"/>
    <x v="43"/>
    <s v="947440"/>
    <n v="781660"/>
    <n v="0.01"/>
  </r>
  <r>
    <m/>
    <m/>
    <m/>
    <s v="026945 RIVERSIDE COUNTY SCHOOL -Primary"/>
    <x v="84"/>
    <x v="0"/>
    <s v="Teeter"/>
    <x v="1"/>
    <s v="02-ELEM. SCHOOL"/>
    <s v="Tax"/>
    <x v="0"/>
    <s v="Net"/>
    <m/>
    <m/>
    <m/>
    <m/>
    <m/>
    <m/>
    <s v="FY 25 26 RPTTF2 ACO Fees Adjustment HWY74 NonOverlap"/>
    <s v="Highway 74 (HWY74) Apportionment Adjustments"/>
    <n v="0.02"/>
    <s v="03-5701-PTR"/>
    <x v="65"/>
    <s v="03"/>
    <x v="23"/>
    <x v="48"/>
    <s v="970002"/>
    <n v="208100"/>
    <n v="0.02"/>
  </r>
  <r>
    <m/>
    <m/>
    <m/>
    <s v="026945 RIVERSIDE COUNTY SCHOOL -Primary"/>
    <x v="96"/>
    <x v="0"/>
    <s v="Teeter"/>
    <x v="1"/>
    <s v="03-HIGH SCHOOL"/>
    <s v="Tax"/>
    <x v="0"/>
    <s v="Net"/>
    <m/>
    <m/>
    <m/>
    <m/>
    <m/>
    <m/>
    <s v="FY 25 26 RPTTF2 ACO Fees Adjustment HWY74 NonOverlap"/>
    <s v="Highway 74 (HWY74) Apportionment Adjustments"/>
    <n v="0.05"/>
    <s v="03-8601-PTR"/>
    <x v="71"/>
    <s v="03"/>
    <x v="23"/>
    <x v="48"/>
    <s v="970002"/>
    <n v="208100"/>
    <n v="0.05"/>
  </r>
  <r>
    <m/>
    <m/>
    <m/>
    <s v="026945 RIVERSIDE COUNTY SCHOOL -Primary"/>
    <x v="258"/>
    <x v="0"/>
    <s v="Teeter"/>
    <x v="1"/>
    <s v="05-COMM. COLLEGE"/>
    <s v="Tax"/>
    <x v="0"/>
    <s v="Net"/>
    <m/>
    <m/>
    <m/>
    <m/>
    <m/>
    <m/>
    <s v="FY 25 26 RPTTF2 ACO Fees Adjustment HWY74 NonOverlap"/>
    <s v="Highway 74 (HWY74) Apportionment Adjustments"/>
    <n v="0.01"/>
    <s v="03-9201-GP"/>
    <x v="74"/>
    <s v="03"/>
    <x v="23"/>
    <x v="48"/>
    <s v="970002"/>
    <n v="208100"/>
    <n v="0.01"/>
  </r>
  <r>
    <m/>
    <m/>
    <m/>
    <s v="026945 RIVERSIDE COUNTY SCHOOL -Primary"/>
    <x v="106"/>
    <x v="0"/>
    <s v="Teeter"/>
    <x v="1"/>
    <s v="02-ELEM. SCHOOL"/>
    <s v="Tax"/>
    <x v="0"/>
    <s v="Net"/>
    <m/>
    <m/>
    <m/>
    <m/>
    <m/>
    <m/>
    <s v="FY 25 26 RPTTF2 ACO Fees Adjustment HWY74 NonOverlap"/>
    <s v="Highway 74 (HWY74) Apportionment Adjustments"/>
    <n v="0.03"/>
    <s v="03-9831-PTR"/>
    <x v="76"/>
    <s v="03"/>
    <x v="23"/>
    <x v="48"/>
    <s v="970002"/>
    <n v="208100"/>
    <n v="0.03"/>
  </r>
  <r>
    <m/>
    <m/>
    <m/>
    <s v="026945 RIVERSIDE COUNTY SCHOOL -Primary"/>
    <x v="108"/>
    <x v="0"/>
    <s v="Teeter"/>
    <x v="1"/>
    <s v="02-ELEM. SCHOOL"/>
    <s v="Tax"/>
    <x v="0"/>
    <s v="Net"/>
    <m/>
    <m/>
    <m/>
    <m/>
    <m/>
    <m/>
    <s v="FY 25 26 RPTTF2 ACO Fees Adjustment HWY74 NonOverlap"/>
    <s v="Highway 74 (HWY74) Apportionment Adjustments"/>
    <n v="0.02"/>
    <s v="03-9832-PTR"/>
    <x v="77"/>
    <s v="03"/>
    <x v="23"/>
    <x v="48"/>
    <s v="970002"/>
    <n v="208100"/>
    <n v="0.02"/>
  </r>
  <r>
    <m/>
    <m/>
    <m/>
    <s v="026945 RIVERSIDE COUNTY SCHOOL -Primary"/>
    <x v="110"/>
    <x v="0"/>
    <s v="Teeter"/>
    <x v="1"/>
    <s v="COE-County Office of Education"/>
    <s v="Tax"/>
    <x v="0"/>
    <s v="Net"/>
    <m/>
    <m/>
    <m/>
    <m/>
    <m/>
    <m/>
    <s v="FY 25 26 RPTTF2 ACO Fees Adjustment HWY74 NonOverlap"/>
    <s v="Highway 74 (HWY74) Apportionment Adjustments"/>
    <n v="0.01"/>
    <s v="03-9896-PTR"/>
    <x v="78"/>
    <s v="03"/>
    <x v="23"/>
    <x v="48"/>
    <s v="970002"/>
    <n v="208100"/>
    <n v="0.01"/>
  </r>
  <r>
    <m/>
    <m/>
    <m/>
    <s v="027075 EASTERN MUNICIPAL WATER -Primary"/>
    <x v="190"/>
    <x v="1"/>
    <s v="Non-Teeter"/>
    <x v="0"/>
    <s v="74-MUNICIPAL WATER"/>
    <s v="Tax"/>
    <x v="0"/>
    <s v="Net"/>
    <m/>
    <m/>
    <m/>
    <m/>
    <m/>
    <m/>
    <s v="FY 25 26 RPTTF2 ACO Fees Adjustment HWY74 NonOverlap"/>
    <s v="Highway 74 (HWY74) Apportionment Adjustments"/>
    <n v="0.02"/>
    <s v="04-5401-GP"/>
    <x v="157"/>
    <s v="04"/>
    <x v="65"/>
    <x v="49"/>
    <s v="1300100000"/>
    <n v="208100"/>
    <n v="0.02"/>
  </r>
  <r>
    <m/>
    <m/>
    <m/>
    <s v="000004 GENERAL DISTRIBUTION AGENCIES -Primary"/>
    <x v="16"/>
    <x v="0"/>
    <s v="Teeter"/>
    <x v="2"/>
    <s v="CO-County"/>
    <s v="Tax"/>
    <x v="0"/>
    <s v="Net"/>
    <m/>
    <m/>
    <m/>
    <m/>
    <m/>
    <m/>
    <s v="FY 25 26 RPTTF2 ACO Fees Adjustment TVWC"/>
    <s v="Temecula Valley Wine Country (TCWC) Apportionment Adjustments"/>
    <n v="301.97000000000003"/>
    <s v="01-1001-GP"/>
    <x v="15"/>
    <s v="01"/>
    <x v="3"/>
    <x v="15"/>
    <s v="1300100000"/>
    <n v="781000"/>
    <n v="301.97000000000003"/>
  </r>
  <r>
    <m/>
    <m/>
    <m/>
    <s v="000004 GENERAL DISTRIBUTION AGENCIES -Primary"/>
    <x v="17"/>
    <x v="0"/>
    <s v="Non-Teeter"/>
    <x v="2"/>
    <s v="CO-County"/>
    <s v="Tax"/>
    <x v="3"/>
    <s v="Net"/>
    <m/>
    <m/>
    <m/>
    <m/>
    <m/>
    <m/>
    <s v="FY 25 26 RPTTF2 ACO Fees Adjustment TVWC"/>
    <s v="Temecula Valley Wine Country (TCWC) Apportionment Adjustments"/>
    <n v="-1118.3900000000001"/>
    <s v="01-1018-GP"/>
    <x v="16"/>
    <s v="01"/>
    <x v="3"/>
    <x v="15"/>
    <s v="1300100000"/>
    <n v="770550"/>
    <n v="-1118.3900000000001"/>
  </r>
  <r>
    <m/>
    <m/>
    <m/>
    <s v="000004 GENERAL DISTRIBUTION AGENCIES -Primary"/>
    <x v="18"/>
    <x v="0"/>
    <s v="Teeter"/>
    <x v="2"/>
    <s v="38-LIBRARY"/>
    <s v="Tax"/>
    <x v="0"/>
    <s v="Net"/>
    <m/>
    <m/>
    <m/>
    <m/>
    <m/>
    <m/>
    <s v="FY 25 26 RPTTF2 ACO Fees Adjustment TVWC"/>
    <s v="Temecula Valley Wine Country (TCWC) Apportionment Adjustments"/>
    <n v="29.24"/>
    <s v="01-1121-GP"/>
    <x v="17"/>
    <s v="01"/>
    <x v="3"/>
    <x v="16"/>
    <s v="1900700000"/>
    <n v="781000"/>
    <n v="29.24"/>
  </r>
  <r>
    <m/>
    <m/>
    <m/>
    <s v="000004 GENERAL DISTRIBUTION AGENCIES -Primary"/>
    <x v="19"/>
    <x v="0"/>
    <s v="Teeter"/>
    <x v="2"/>
    <s v="21-FIRE PROTECTION"/>
    <s v="Tax"/>
    <x v="0"/>
    <s v="Net"/>
    <m/>
    <m/>
    <m/>
    <m/>
    <m/>
    <m/>
    <s v="FY 25 26 RPTTF2 ACO Fees Adjustment TVWC"/>
    <s v="Temecula Valley Wine Country (TCWC) Apportionment Adjustments"/>
    <n v="62.94"/>
    <s v="01-1123-GP"/>
    <x v="18"/>
    <s v="01"/>
    <x v="3"/>
    <x v="17"/>
    <s v="2700300000"/>
    <n v="781000"/>
    <n v="62.94"/>
  </r>
  <r>
    <m/>
    <m/>
    <m/>
    <s v="000004 GENERAL DISTRIBUTION AGENCIES -Primary"/>
    <x v="22"/>
    <x v="0"/>
    <s v="Teeter"/>
    <x v="0"/>
    <s v="49-OPEN SPACE"/>
    <s v="Tax"/>
    <x v="0"/>
    <s v="Net"/>
    <m/>
    <m/>
    <m/>
    <m/>
    <m/>
    <m/>
    <s v="FY 25 26 RPTTF2 ACO Fees Adjustment TVWC"/>
    <s v="Temecula Valley Wine Country (TCWC) Apportionment Adjustments"/>
    <n v="4.57"/>
    <s v="04-1110-GP"/>
    <x v="21"/>
    <s v="04"/>
    <x v="3"/>
    <x v="20"/>
    <s v="931235"/>
    <n v="781000"/>
    <n v="4.57"/>
  </r>
  <r>
    <m/>
    <m/>
    <m/>
    <s v="000660 TEMECULA CEMETERY -Primary"/>
    <x v="32"/>
    <x v="0"/>
    <s v="Teeter"/>
    <x v="0"/>
    <s v="11-CEMETERY"/>
    <s v="Tax"/>
    <x v="0"/>
    <s v="Net"/>
    <m/>
    <m/>
    <m/>
    <m/>
    <m/>
    <m/>
    <s v="FY 25 26 RPTTF2 ACO Fees Adjustment TVWC"/>
    <s v="Temecula Valley Wine Country (TCWC) Apportionment Adjustments"/>
    <n v="4.42"/>
    <s v="04-4045-GP"/>
    <x v="30"/>
    <s v="04"/>
    <x v="12"/>
    <x v="29"/>
    <s v="980802"/>
    <n v="781000"/>
    <n v="4.42"/>
  </r>
  <r>
    <m/>
    <m/>
    <m/>
    <s v="000850 VALLEY WIDE PARKS AND REC -Primary"/>
    <x v="42"/>
    <x v="0"/>
    <s v="Teeter"/>
    <x v="0"/>
    <s v="56-PARK &amp; REC"/>
    <s v="Tax"/>
    <x v="0"/>
    <s v="Net"/>
    <m/>
    <m/>
    <m/>
    <m/>
    <m/>
    <m/>
    <s v="FY 25 26 RPTTF2 ACO Fees Adjustment TVWC"/>
    <s v="Temecula Valley Wine Country (TCWC) Apportionment Adjustments"/>
    <n v="7.92"/>
    <s v="04-4646-GP"/>
    <x v="40"/>
    <s v="04"/>
    <x v="21"/>
    <x v="39"/>
    <s v="932401"/>
    <n v="781000"/>
    <n v="7.92"/>
  </r>
  <r>
    <m/>
    <m/>
    <m/>
    <s v="026944 FLOOD CONTROL ADMINISTRATION -Primary"/>
    <x v="43"/>
    <x v="0"/>
    <s v="Teeter"/>
    <x v="0"/>
    <s v="15-FLOOD CONTROL"/>
    <s v="Tax"/>
    <x v="0"/>
    <s v="Net"/>
    <m/>
    <m/>
    <m/>
    <m/>
    <m/>
    <m/>
    <s v="FY 25 26 RPTTF2 ACO Fees Adjustment TVWC"/>
    <s v="Temecula Valley Wine Country (TCWC) Apportionment Adjustments"/>
    <n v="2.87"/>
    <s v="04-1351-GP"/>
    <x v="41"/>
    <s v="04"/>
    <x v="22"/>
    <x v="40"/>
    <s v="947200"/>
    <n v="781660"/>
    <n v="2.87"/>
  </r>
  <r>
    <m/>
    <m/>
    <m/>
    <s v="026944 FLOOD CONTROL ADMINISTRATION -Primary"/>
    <x v="50"/>
    <x v="0"/>
    <s v="Teeter"/>
    <x v="0"/>
    <s v="15-FLOOD CONTROL"/>
    <s v="Tax"/>
    <x v="0"/>
    <s v="Net"/>
    <m/>
    <m/>
    <m/>
    <m/>
    <m/>
    <m/>
    <s v="FY 25 26 RPTTF2 ACO Fees Adjustment TVWC"/>
    <s v="Temecula Valley Wine Country (TCWC) Apportionment Adjustments"/>
    <n v="17.670000000000002"/>
    <s v="04-1367-GP"/>
    <x v="48"/>
    <s v="04"/>
    <x v="22"/>
    <x v="47"/>
    <s v="947520"/>
    <n v="781660"/>
    <n v="17.670000000000002"/>
  </r>
  <r>
    <m/>
    <m/>
    <m/>
    <s v="026945 RIVERSIDE COUNTY SCHOOL -Primary"/>
    <x v="92"/>
    <x v="0"/>
    <s v="Teeter"/>
    <x v="1"/>
    <s v="04-UNIFIED SCHOOL"/>
    <s v="Tax"/>
    <x v="0"/>
    <s v="Net"/>
    <m/>
    <m/>
    <m/>
    <m/>
    <m/>
    <m/>
    <s v="FY 25 26 RPTTF2 ACO Fees Adjustment TVWC"/>
    <s v="Temecula Valley Wine Country (TCWC) Apportionment Adjustments"/>
    <n v="368.86"/>
    <s v="03-6501-PTR"/>
    <x v="69"/>
    <s v="03"/>
    <x v="23"/>
    <x v="48"/>
    <s v="970002"/>
    <n v="208100"/>
    <n v="368.86"/>
  </r>
  <r>
    <m/>
    <m/>
    <m/>
    <s v="026945 RIVERSIDE COUNTY SCHOOL -Primary"/>
    <x v="102"/>
    <x v="0"/>
    <s v="Teeter"/>
    <x v="1"/>
    <s v="05-COMM. COLLEGE"/>
    <s v="Tax"/>
    <x v="0"/>
    <s v="Net"/>
    <m/>
    <m/>
    <m/>
    <m/>
    <m/>
    <m/>
    <s v="FY 25 26 RPTTF2 ACO Fees Adjustment TVWC"/>
    <s v="Temecula Valley Wine Country (TCWC) Apportionment Adjustments"/>
    <n v="42.51"/>
    <s v="03-9201-PTR"/>
    <x v="74"/>
    <s v="03"/>
    <x v="23"/>
    <x v="48"/>
    <s v="970002"/>
    <n v="208100"/>
    <n v="42.51"/>
  </r>
  <r>
    <m/>
    <m/>
    <m/>
    <s v="026945 RIVERSIDE COUNTY SCHOOL -Primary"/>
    <x v="104"/>
    <x v="0"/>
    <s v="Teeter"/>
    <x v="1"/>
    <s v="02-ELEM. SCHOOL"/>
    <s v="Tax"/>
    <x v="0"/>
    <s v="Net"/>
    <m/>
    <m/>
    <m/>
    <m/>
    <m/>
    <m/>
    <s v="FY 25 26 RPTTF2 ACO Fees Adjustment TVWC"/>
    <s v="Temecula Valley Wine Country (TCWC) Apportionment Adjustments"/>
    <n v="75.709999999999994"/>
    <s v="03-9830-PTR"/>
    <x v="75"/>
    <s v="03"/>
    <x v="23"/>
    <x v="48"/>
    <s v="970002"/>
    <n v="208100"/>
    <n v="75.709999999999994"/>
  </r>
  <r>
    <m/>
    <m/>
    <m/>
    <s v="026945 RIVERSIDE COUNTY SCHOOL -Primary"/>
    <x v="110"/>
    <x v="0"/>
    <s v="Teeter"/>
    <x v="1"/>
    <s v="COE-County Office of Education"/>
    <s v="Tax"/>
    <x v="0"/>
    <s v="Net"/>
    <m/>
    <m/>
    <m/>
    <m/>
    <m/>
    <m/>
    <s v="FY 25 26 RPTTF2 ACO Fees Adjustment TVWC"/>
    <s v="Temecula Valley Wine Country (TCWC) Apportionment Adjustments"/>
    <n v="45.02"/>
    <s v="03-9896-PTR"/>
    <x v="78"/>
    <s v="03"/>
    <x v="23"/>
    <x v="48"/>
    <s v="970002"/>
    <n v="208100"/>
    <n v="45.02"/>
  </r>
  <r>
    <m/>
    <m/>
    <m/>
    <s v="027075 EASTERN MUNICIPAL WATER -Primary"/>
    <x v="190"/>
    <x v="1"/>
    <s v="Non-Teeter"/>
    <x v="0"/>
    <s v="74-MUNICIPAL WATER"/>
    <s v="Tax"/>
    <x v="0"/>
    <s v="Net"/>
    <m/>
    <m/>
    <m/>
    <m/>
    <m/>
    <m/>
    <s v="FY 25 26 RPTTF2 ACO Fees Adjustment TVWC"/>
    <s v="Temecula Valley Wine Country (TCWC) Apportionment Adjustments"/>
    <n v="48.71"/>
    <s v="04-5401-GP"/>
    <x v="157"/>
    <s v="04"/>
    <x v="65"/>
    <x v="49"/>
    <s v="1300100000"/>
    <n v="208100"/>
    <n v="48.71"/>
  </r>
  <r>
    <m/>
    <m/>
    <m/>
    <s v="045252 RANCHO CALIF JT WATER -Primary"/>
    <x v="236"/>
    <x v="1"/>
    <s v="Non-Teeter"/>
    <x v="0"/>
    <s v="71-WATER"/>
    <s v="Tax"/>
    <x v="0"/>
    <s v="Net"/>
    <m/>
    <m/>
    <m/>
    <m/>
    <m/>
    <m/>
    <s v="FY 25 26 RPTTF2 ACO Fees Adjustment TVWC"/>
    <s v="Temecula Valley Wine Country (TCWC) Apportionment Adjustments"/>
    <n v="105.98"/>
    <s v="28-5275-GP"/>
    <x v="202"/>
    <s v="28"/>
    <x v="86"/>
    <x v="49"/>
    <s v="1300100000"/>
    <n v="208100"/>
    <n v="105.98"/>
  </r>
  <r>
    <m/>
    <m/>
    <m/>
    <s v="000001 COUNTY SERVICE AREA -Primary"/>
    <x v="10"/>
    <x v="0"/>
    <s v="Teeter"/>
    <x v="0"/>
    <s v="65-COUNTY SERVICE"/>
    <s v="Tax"/>
    <x v="0"/>
    <s v="Net"/>
    <m/>
    <m/>
    <m/>
    <m/>
    <m/>
    <m/>
    <s v="FY 25 26 RPTTF2 EIFD Adjustment ECV NonOverlap"/>
    <s v="Eastern Coachella Valley (ECV) Apportionment Adjustments"/>
    <n v="4.6900000000000004"/>
    <s v="04-1808-GP"/>
    <x v="10"/>
    <s v="04"/>
    <x v="0"/>
    <x v="10"/>
    <s v="909701"/>
    <n v="781000"/>
    <n v="4.6900000000000004"/>
  </r>
  <r>
    <m/>
    <m/>
    <m/>
    <s v="000004 GENERAL DISTRIBUTION AGENCIES -Primary"/>
    <x v="16"/>
    <x v="0"/>
    <s v="Teeter"/>
    <x v="2"/>
    <s v="CO-County"/>
    <s v="Tax"/>
    <x v="0"/>
    <s v="Net"/>
    <m/>
    <m/>
    <m/>
    <m/>
    <m/>
    <m/>
    <s v="FY 25 26 RPTTF2 EIFD Adjustment ECV NonOverlap"/>
    <s v="Eastern Coachella Valley (ECV) Apportionment Adjustments"/>
    <n v="53737.04"/>
    <s v="01-1001-GP"/>
    <x v="15"/>
    <s v="01"/>
    <x v="3"/>
    <x v="15"/>
    <s v="1300100000"/>
    <n v="781000"/>
    <n v="53737.04"/>
  </r>
  <r>
    <m/>
    <m/>
    <m/>
    <s v="000004 GENERAL DISTRIBUTION AGENCIES -Primary"/>
    <x v="18"/>
    <x v="0"/>
    <s v="Teeter"/>
    <x v="2"/>
    <s v="38-LIBRARY"/>
    <s v="Tax"/>
    <x v="0"/>
    <s v="Net"/>
    <m/>
    <m/>
    <m/>
    <m/>
    <m/>
    <m/>
    <s v="FY 25 26 RPTTF2 EIFD Adjustment ECV NonOverlap"/>
    <s v="Eastern Coachella Valley (ECV) Apportionment Adjustments"/>
    <n v="6858.07"/>
    <s v="01-1121-GP"/>
    <x v="17"/>
    <s v="01"/>
    <x v="3"/>
    <x v="16"/>
    <s v="1900700000"/>
    <n v="781000"/>
    <n v="6858.07"/>
  </r>
  <r>
    <m/>
    <m/>
    <m/>
    <s v="000004 GENERAL DISTRIBUTION AGENCIES -Primary"/>
    <x v="19"/>
    <x v="0"/>
    <s v="Teeter"/>
    <x v="2"/>
    <s v="21-FIRE PROTECTION"/>
    <s v="Tax"/>
    <x v="0"/>
    <s v="Net"/>
    <m/>
    <m/>
    <m/>
    <m/>
    <m/>
    <m/>
    <s v="FY 25 26 RPTTF2 EIFD Adjustment ECV NonOverlap"/>
    <s v="Eastern Coachella Valley (ECV) Apportionment Adjustments"/>
    <n v="28060.59"/>
    <s v="01-1123-GP"/>
    <x v="18"/>
    <s v="01"/>
    <x v="3"/>
    <x v="17"/>
    <s v="2700300000"/>
    <n v="781000"/>
    <n v="28060.59"/>
  </r>
  <r>
    <m/>
    <m/>
    <m/>
    <s v="000004 GENERAL DISTRIBUTION AGENCIES -Primary"/>
    <x v="20"/>
    <x v="0"/>
    <s v="Teeter"/>
    <x v="2"/>
    <s v="58-ROAD-PERMANENT"/>
    <s v="Tax"/>
    <x v="0"/>
    <s v="Net"/>
    <m/>
    <m/>
    <m/>
    <m/>
    <m/>
    <m/>
    <s v="FY 25 26 RPTTF2 EIFD Adjustment ECV NonOverlap"/>
    <s v="Eastern Coachella Valley (ECV) Apportionment Adjustments"/>
    <n v="4800.3100000000004"/>
    <s v="01-1134-GP"/>
    <x v="19"/>
    <s v="01"/>
    <x v="3"/>
    <x v="18"/>
    <s v="3130400000"/>
    <n v="781000"/>
    <n v="4800.3100000000004"/>
  </r>
  <r>
    <m/>
    <m/>
    <m/>
    <s v="000004 GENERAL DISTRIBUTION AGENCIES -Primary"/>
    <x v="259"/>
    <x v="0"/>
    <s v="Non-Teeter"/>
    <x v="4"/>
    <s v="22-FINANCING"/>
    <s v="Tax"/>
    <x v="0"/>
    <s v="Net"/>
    <m/>
    <m/>
    <m/>
    <m/>
    <m/>
    <m/>
    <s v="FY 25 26 RPTTF2 EIFD Adjustment ECV NonOverlap"/>
    <s v="Eastern Coachella Valley (ECV) Apportionment Adjustments"/>
    <n v="13469.06"/>
    <s v="01-1503-GP"/>
    <x v="222"/>
    <s v="01"/>
    <x v="3"/>
    <x v="51"/>
    <s v="928004"/>
    <n v="781000"/>
    <n v="13469.06"/>
  </r>
  <r>
    <m/>
    <m/>
    <m/>
    <s v="000004 GENERAL DISTRIBUTION AGENCIES -Primary"/>
    <x v="22"/>
    <x v="0"/>
    <s v="Teeter"/>
    <x v="0"/>
    <s v="49-OPEN SPACE"/>
    <s v="Tax"/>
    <x v="0"/>
    <s v="Net"/>
    <m/>
    <m/>
    <m/>
    <m/>
    <m/>
    <m/>
    <s v="FY 25 26 RPTTF2 EIFD Adjustment ECV NonOverlap"/>
    <s v="Eastern Coachella Valley (ECV) Apportionment Adjustments"/>
    <n v="1646.78"/>
    <s v="04-1110-GP"/>
    <x v="21"/>
    <s v="04"/>
    <x v="3"/>
    <x v="20"/>
    <s v="931235"/>
    <n v="781000"/>
    <n v="1646.78"/>
  </r>
  <r>
    <m/>
    <m/>
    <m/>
    <s v="000800 CV MOSQ &amp; VECTOR CONTROL -Primary"/>
    <x v="38"/>
    <x v="0"/>
    <s v="Teeter"/>
    <x v="0"/>
    <s v="07-MOSQ &amp; VECTOR CONTRL"/>
    <s v="Tax"/>
    <x v="0"/>
    <s v="Net"/>
    <m/>
    <m/>
    <m/>
    <m/>
    <m/>
    <m/>
    <s v="FY 25 26 RPTTF2 EIFD Adjustment ECV NonOverlap"/>
    <s v="Eastern Coachella Valley (ECV) Apportionment Adjustments"/>
    <n v="4668.9799999999996"/>
    <s v="04-4555-GP"/>
    <x v="36"/>
    <s v="04"/>
    <x v="17"/>
    <x v="35"/>
    <s v="944001"/>
    <n v="781000"/>
    <n v="4668.9799999999996"/>
  </r>
  <r>
    <m/>
    <m/>
    <m/>
    <s v="000830 DESERT RECREATION DISTRICT -Primary"/>
    <x v="40"/>
    <x v="0"/>
    <s v="Teeter"/>
    <x v="0"/>
    <s v="56-PARK &amp; REC"/>
    <s v="Tax"/>
    <x v="0"/>
    <s v="Net"/>
    <m/>
    <m/>
    <m/>
    <m/>
    <m/>
    <m/>
    <s v="FY 25 26 RPTTF2 EIFD Adjustment ECV NonOverlap"/>
    <s v="Eastern Coachella Valley (ECV) Apportionment Adjustments"/>
    <n v="5650.69"/>
    <s v="04-4611-GP"/>
    <x v="38"/>
    <s v="04"/>
    <x v="19"/>
    <x v="37"/>
    <s v="932201"/>
    <n v="781000"/>
    <n v="5650.69"/>
  </r>
  <r>
    <m/>
    <m/>
    <m/>
    <s v="026945 RIVERSIDE COUNTY SCHOOL -Primary"/>
    <x v="60"/>
    <x v="0"/>
    <s v="Teeter"/>
    <x v="1"/>
    <s v="04-UNIFIED SCHOOL"/>
    <s v="Tax"/>
    <x v="0"/>
    <s v="Net"/>
    <m/>
    <m/>
    <m/>
    <m/>
    <m/>
    <m/>
    <s v="FY 25 26 RPTTF2 EIFD Adjustment ECV NonOverlap"/>
    <s v="Eastern Coachella Valley (ECV) Apportionment Adjustments"/>
    <n v="287946.63"/>
    <s v="03-1601-PTR"/>
    <x v="53"/>
    <s v="03"/>
    <x v="23"/>
    <x v="48"/>
    <s v="970002"/>
    <n v="208100"/>
    <n v="287946.63"/>
  </r>
  <r>
    <m/>
    <m/>
    <m/>
    <s v="026945 RIVERSIDE COUNTY SCHOOL -Primary"/>
    <x v="98"/>
    <x v="0"/>
    <s v="Teeter"/>
    <x v="1"/>
    <s v="05-COMM. COLLEGE"/>
    <s v="Tax"/>
    <x v="0"/>
    <s v="Net"/>
    <m/>
    <m/>
    <m/>
    <m/>
    <m/>
    <m/>
    <s v="FY 25 26 RPTTF2 EIFD Adjustment ECV NonOverlap"/>
    <s v="Eastern Coachella Valley (ECV) Apportionment Adjustments"/>
    <n v="46473.49"/>
    <s v="03-9001-PTR"/>
    <x v="72"/>
    <s v="03"/>
    <x v="23"/>
    <x v="48"/>
    <s v="970002"/>
    <n v="208100"/>
    <n v="46473.49"/>
  </r>
  <r>
    <m/>
    <m/>
    <m/>
    <s v="026945 RIVERSIDE COUNTY SCHOOL -Primary"/>
    <x v="110"/>
    <x v="0"/>
    <s v="Teeter"/>
    <x v="1"/>
    <s v="COE-County Office of Education"/>
    <s v="Tax"/>
    <x v="0"/>
    <s v="Net"/>
    <m/>
    <m/>
    <m/>
    <m/>
    <m/>
    <m/>
    <s v="FY 25 26 RPTTF2 EIFD Adjustment ECV NonOverlap"/>
    <s v="Eastern Coachella Valley (ECV) Apportionment Adjustments"/>
    <n v="25283.95"/>
    <s v="03-9896-PTR"/>
    <x v="78"/>
    <s v="03"/>
    <x v="23"/>
    <x v="48"/>
    <s v="970002"/>
    <n v="208100"/>
    <n v="25283.95"/>
  </r>
  <r>
    <m/>
    <m/>
    <m/>
    <s v="027060 COACHELLA VALLEY WATER DISTRICT -Primary"/>
    <x v="170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31.12"/>
    <s v="04-4841-GP"/>
    <x v="138"/>
    <s v="04"/>
    <x v="61"/>
    <x v="49"/>
    <s v="1300100000"/>
    <n v="208100"/>
    <n v="31.12"/>
  </r>
  <r>
    <m/>
    <m/>
    <m/>
    <s v="027060 COACHELLA VALLEY WATER DISTRICT -Primary"/>
    <x v="171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56.39"/>
    <s v="04-4842-GP"/>
    <x v="139"/>
    <s v="04"/>
    <x v="61"/>
    <x v="49"/>
    <s v="1300100000"/>
    <n v="208100"/>
    <n v="56.39"/>
  </r>
  <r>
    <m/>
    <m/>
    <m/>
    <s v="027060 COACHELLA VALLEY WATER DISTRICT -Primary"/>
    <x v="172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46.46"/>
    <s v="04-4844-GP"/>
    <x v="140"/>
    <s v="04"/>
    <x v="61"/>
    <x v="49"/>
    <s v="1300100000"/>
    <n v="208100"/>
    <n v="46.46"/>
  </r>
  <r>
    <m/>
    <m/>
    <m/>
    <s v="027060 COACHELLA VALLEY WATER DISTRICT -Primary"/>
    <x v="174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671.85"/>
    <s v="04-4849-GP"/>
    <x v="142"/>
    <s v="04"/>
    <x v="61"/>
    <x v="49"/>
    <s v="1300100000"/>
    <n v="208100"/>
    <n v="671.85"/>
  </r>
  <r>
    <m/>
    <m/>
    <m/>
    <s v="027060 COACHELLA VALLEY WATER DISTRICT -Primary"/>
    <x v="175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5852.95"/>
    <s v="28-4831-GP"/>
    <x v="143"/>
    <s v="28"/>
    <x v="61"/>
    <x v="49"/>
    <s v="1300100000"/>
    <n v="208100"/>
    <n v="5852.95"/>
  </r>
  <r>
    <m/>
    <m/>
    <m/>
    <s v="027060 COACHELLA VALLEY WATER DISTRICT -Primary"/>
    <x v="176"/>
    <x v="1"/>
    <s v="Non-Teeter"/>
    <x v="0"/>
    <s v="71-WATER"/>
    <s v="Tax"/>
    <x v="0"/>
    <s v="Net"/>
    <m/>
    <m/>
    <m/>
    <m/>
    <m/>
    <m/>
    <s v="FY 25 26 RPTTF2 EIFD Adjustment ECV NonOverlap"/>
    <s v="Eastern Coachella Valley (ECV) Apportionment Adjustments"/>
    <n v="402.54"/>
    <s v="28-5285-GP"/>
    <x v="144"/>
    <s v="28"/>
    <x v="61"/>
    <x v="49"/>
    <s v="1300100000"/>
    <n v="208100"/>
    <n v="402.54"/>
  </r>
  <r>
    <m/>
    <m/>
    <m/>
    <s v="027060 COACHELLA VALLEY WATER DISTRICT -Primary"/>
    <x v="177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16090.92"/>
    <s v="38-4822-GP"/>
    <x v="145"/>
    <s v="38"/>
    <x v="61"/>
    <x v="49"/>
    <s v="1300100000"/>
    <n v="208100"/>
    <n v="16090.92"/>
  </r>
  <r>
    <m/>
    <m/>
    <m/>
    <s v="027098 COACHELLA VALLEY RESOURCE CONS -Primary"/>
    <x v="215"/>
    <x v="1"/>
    <s v="Teeter"/>
    <x v="0"/>
    <s v="12-RESOURCE CONSV."/>
    <s v="Tax"/>
    <x v="0"/>
    <s v="Net"/>
    <m/>
    <m/>
    <m/>
    <m/>
    <m/>
    <m/>
    <s v="FY 25 26 RPTTF2 EIFD Adjustment ECV NonOverlap"/>
    <s v="Eastern Coachella Valley (ECV) Apportionment Adjustments"/>
    <n v="167.65"/>
    <s v="28-4705-GP"/>
    <x v="182"/>
    <s v="28"/>
    <x v="71"/>
    <x v="49"/>
    <s v="1300100000"/>
    <e v="#N/A"/>
    <n v="167.65"/>
  </r>
  <r>
    <m/>
    <m/>
    <m/>
    <s v="033355 COACHELLA VALLEY PUBLIC CEMETERY DISTRICT"/>
    <x v="223"/>
    <x v="2"/>
    <s v="Teeter"/>
    <x v="0"/>
    <s v="11-CEMETERY"/>
    <s v="Tax"/>
    <x v="0"/>
    <s v="Net"/>
    <m/>
    <m/>
    <m/>
    <m/>
    <m/>
    <m/>
    <s v="FY 25 26 RPTTF2 EIFD Adjustment ECV NonOverlap"/>
    <s v="Eastern Coachella Valley (ECV) Apportionment Adjustments"/>
    <n v="1097.99"/>
    <s v="04-4015-GP"/>
    <x v="190"/>
    <s v="04"/>
    <x v="77"/>
    <x v="50"/>
    <s v="1300100000"/>
    <n v="208100"/>
    <n v="1097.99"/>
  </r>
  <r>
    <m/>
    <m/>
    <m/>
    <s v="243849 Coachella Valley Water District"/>
    <x v="255"/>
    <x v="1"/>
    <s v="Non-Teeter"/>
    <x v="0"/>
    <s v="72-COUNTY WATER"/>
    <s v="Tax"/>
    <x v="0"/>
    <s v="Net"/>
    <m/>
    <m/>
    <m/>
    <m/>
    <m/>
    <m/>
    <s v="FY 25 26 RPTTF2 EIFD Adjustment ECV NonOverlap"/>
    <s v="Eastern Coachella Valley (ECV) Apportionment Adjustments"/>
    <n v="13112.77"/>
    <s v="04-4821-GP"/>
    <x v="219"/>
    <s v="04"/>
    <x v="95"/>
    <x v="49"/>
    <s v="1300100000"/>
    <n v="208100"/>
    <n v="13112.77"/>
  </r>
  <r>
    <m/>
    <m/>
    <m/>
    <s v="000004 GENERAL DISTRIBUTION AGENCIES -Primary"/>
    <x v="259"/>
    <x v="0"/>
    <s v="Non-Teeter"/>
    <x v="4"/>
    <s v="22-FINANCING"/>
    <s v="Tax"/>
    <x v="0"/>
    <s v="Net"/>
    <m/>
    <m/>
    <m/>
    <m/>
    <m/>
    <m/>
    <s v="FY 25 26 RPTTF2 EIFD Adjustment ECV Overlap"/>
    <s v="Eastern Coachella Valley (ECV) Apportionment Adjustments"/>
    <n v="23232.53"/>
    <s v="01-1503-GP"/>
    <x v="222"/>
    <s v="01"/>
    <x v="3"/>
    <x v="51"/>
    <s v="928004"/>
    <n v="781000"/>
    <n v="23232.53"/>
  </r>
  <r>
    <m/>
    <m/>
    <m/>
    <s v="000004 GENERAL DISTRIBUTION AGENCIES -Primary"/>
    <x v="16"/>
    <x v="0"/>
    <s v="Teeter"/>
    <x v="2"/>
    <s v="CO-County"/>
    <s v="Tax"/>
    <x v="0"/>
    <s v="Net"/>
    <m/>
    <m/>
    <m/>
    <m/>
    <m/>
    <m/>
    <s v="FY 25 26 RPTTF2 EIFD Adjustment HWY74 NonOverlap"/>
    <s v="Highway 74 (HWY74) Apportionment Adjustments"/>
    <n v="84.53"/>
    <s v="01-1001-GP"/>
    <x v="15"/>
    <s v="01"/>
    <x v="3"/>
    <x v="15"/>
    <s v="1300100000"/>
    <n v="781000"/>
    <n v="84.53"/>
  </r>
  <r>
    <m/>
    <m/>
    <m/>
    <s v="000004 GENERAL DISTRIBUTION AGENCIES -Primary"/>
    <x v="18"/>
    <x v="0"/>
    <s v="Teeter"/>
    <x v="2"/>
    <s v="38-LIBRARY"/>
    <s v="Tax"/>
    <x v="0"/>
    <s v="Net"/>
    <m/>
    <m/>
    <m/>
    <m/>
    <m/>
    <m/>
    <s v="FY 25 26 RPTTF2 EIFD Adjustment HWY74 NonOverlap"/>
    <s v="Highway 74 (HWY74) Apportionment Adjustments"/>
    <n v="11.16"/>
    <s v="01-1121-GP"/>
    <x v="17"/>
    <s v="01"/>
    <x v="3"/>
    <x v="16"/>
    <s v="1900700000"/>
    <n v="781000"/>
    <n v="11.16"/>
  </r>
  <r>
    <m/>
    <m/>
    <m/>
    <s v="000004 GENERAL DISTRIBUTION AGENCIES -Primary"/>
    <x v="19"/>
    <x v="0"/>
    <s v="Teeter"/>
    <x v="2"/>
    <s v="21-FIRE PROTECTION"/>
    <s v="Tax"/>
    <x v="0"/>
    <s v="Net"/>
    <m/>
    <m/>
    <m/>
    <m/>
    <m/>
    <m/>
    <s v="FY 25 26 RPTTF2 EIFD Adjustment HWY74 NonOverlap"/>
    <s v="Highway 74 (HWY74) Apportionment Adjustments"/>
    <n v="45.68"/>
    <s v="01-1123-GP"/>
    <x v="18"/>
    <s v="01"/>
    <x v="3"/>
    <x v="17"/>
    <s v="2700300000"/>
    <n v="781000"/>
    <n v="45.68"/>
  </r>
  <r>
    <m/>
    <m/>
    <m/>
    <s v="000004 GENERAL DISTRIBUTION AGENCIES -Primary"/>
    <x v="260"/>
    <x v="0"/>
    <s v="Non-Teeter"/>
    <x v="4"/>
    <s v="22-FINANCING"/>
    <s v="Tax"/>
    <x v="0"/>
    <s v="Net"/>
    <m/>
    <m/>
    <m/>
    <m/>
    <m/>
    <m/>
    <s v="FY 25 26 RPTTF2 EIFD Adjustment HWY74 NonOverlap"/>
    <s v="Highway 74 (HWY74) Apportionment Adjustments"/>
    <n v="28.26"/>
    <s v="01-1502-GP"/>
    <x v="223"/>
    <s v="01"/>
    <x v="3"/>
    <x v="52"/>
    <s v="928002"/>
    <n v="781000"/>
    <n v="28.26"/>
  </r>
  <r>
    <m/>
    <m/>
    <m/>
    <s v="000004 GENERAL DISTRIBUTION AGENCIES -Primary"/>
    <x v="22"/>
    <x v="0"/>
    <s v="Teeter"/>
    <x v="0"/>
    <s v="49-OPEN SPACE"/>
    <s v="Tax"/>
    <x v="0"/>
    <s v="Net"/>
    <m/>
    <m/>
    <m/>
    <m/>
    <m/>
    <m/>
    <s v="FY 25 26 RPTTF2 EIFD Adjustment HWY74 NonOverlap"/>
    <s v="Highway 74 (HWY74) Apportionment Adjustments"/>
    <n v="2.68"/>
    <s v="04-1110-GP"/>
    <x v="21"/>
    <s v="04"/>
    <x v="3"/>
    <x v="20"/>
    <s v="931235"/>
    <n v="781000"/>
    <n v="2.68"/>
  </r>
  <r>
    <m/>
    <m/>
    <m/>
    <s v="000600 ELSINORE VALLEY CEMETERY -Primary"/>
    <x v="26"/>
    <x v="0"/>
    <s v="Teeter"/>
    <x v="0"/>
    <s v="11-CEMETERY"/>
    <s v="Tax"/>
    <x v="0"/>
    <s v="Net"/>
    <m/>
    <m/>
    <m/>
    <m/>
    <m/>
    <m/>
    <s v="FY 25 26 RPTTF2 EIFD Adjustment HWY74 NonOverlap"/>
    <s v="Highway 74 (HWY74) Apportionment Adjustments"/>
    <n v="0.36"/>
    <s v="04-4018-GP"/>
    <x v="24"/>
    <s v="04"/>
    <x v="6"/>
    <x v="23"/>
    <s v="980102"/>
    <n v="781000"/>
    <n v="0.36"/>
  </r>
  <r>
    <m/>
    <m/>
    <m/>
    <s v="000640 PERRIS VALLEY CEMETERY -Primary"/>
    <x v="30"/>
    <x v="0"/>
    <s v="Teeter"/>
    <x v="0"/>
    <s v="11-CEMETERY"/>
    <s v="Tax"/>
    <x v="0"/>
    <s v="Net"/>
    <m/>
    <m/>
    <m/>
    <m/>
    <m/>
    <m/>
    <s v="FY 25 26 RPTTF2 EIFD Adjustment HWY74 NonOverlap"/>
    <s v="Highway 74 (HWY74) Apportionment Adjustments"/>
    <n v="1.1299999999999999"/>
    <s v="04-4038-GP"/>
    <x v="28"/>
    <s v="04"/>
    <x v="10"/>
    <x v="27"/>
    <s v="980503"/>
    <n v="781000"/>
    <n v="1.1299999999999999"/>
  </r>
  <r>
    <m/>
    <m/>
    <m/>
    <s v="026944 FLOOD CONTROL ADMINISTRATION -Primary"/>
    <x v="43"/>
    <x v="0"/>
    <s v="Teeter"/>
    <x v="0"/>
    <s v="15-FLOOD CONTROL"/>
    <s v="Tax"/>
    <x v="0"/>
    <s v="Net"/>
    <m/>
    <m/>
    <m/>
    <m/>
    <m/>
    <m/>
    <s v="FY 25 26 RPTTF2 EIFD Adjustment HWY74 NonOverlap"/>
    <s v="Highway 74 (HWY74) Apportionment Adjustments"/>
    <n v="1.82"/>
    <s v="04-1351-GP"/>
    <x v="41"/>
    <s v="04"/>
    <x v="22"/>
    <x v="40"/>
    <s v="947200"/>
    <n v="781660"/>
    <n v="1.82"/>
  </r>
  <r>
    <m/>
    <m/>
    <m/>
    <s v="026944 FLOOD CONTROL ADMINISTRATION -Primary"/>
    <x v="46"/>
    <x v="0"/>
    <s v="Teeter"/>
    <x v="0"/>
    <s v="15-FLOOD CONTROL"/>
    <s v="Tax"/>
    <x v="0"/>
    <s v="Net"/>
    <m/>
    <m/>
    <m/>
    <m/>
    <m/>
    <m/>
    <s v="FY 25 26 RPTTF2 EIFD Adjustment HWY74 NonOverlap"/>
    <s v="Highway 74 (HWY74) Apportionment Adjustments"/>
    <n v="26.11"/>
    <s v="04-1363-GP"/>
    <x v="44"/>
    <s v="04"/>
    <x v="22"/>
    <x v="43"/>
    <s v="947440"/>
    <n v="781660"/>
    <n v="26.11"/>
  </r>
  <r>
    <m/>
    <m/>
    <m/>
    <s v="026945 RIVERSIDE COUNTY SCHOOL -Primary"/>
    <x v="66"/>
    <x v="0"/>
    <s v="Teeter"/>
    <x v="1"/>
    <s v="04-UNIFIED SCHOOL"/>
    <s v="Tax"/>
    <x v="0"/>
    <s v="Net"/>
    <m/>
    <m/>
    <m/>
    <m/>
    <m/>
    <m/>
    <s v="FY 25 26 RPTTF2 EIFD Adjustment HWY74 NonOverlap"/>
    <s v="Highway 74 (HWY74) Apportionment Adjustments"/>
    <n v="16.28"/>
    <s v="03-2301-PTR"/>
    <x v="56"/>
    <s v="03"/>
    <x v="23"/>
    <x v="48"/>
    <s v="970002"/>
    <n v="208100"/>
    <n v="16.28"/>
  </r>
  <r>
    <m/>
    <m/>
    <m/>
    <s v="026945 RIVERSIDE COUNTY SCHOOL -Primary"/>
    <x v="84"/>
    <x v="0"/>
    <s v="Teeter"/>
    <x v="1"/>
    <s v="02-ELEM. SCHOOL"/>
    <s v="Tax"/>
    <x v="0"/>
    <s v="Net"/>
    <m/>
    <m/>
    <m/>
    <m/>
    <m/>
    <m/>
    <s v="FY 25 26 RPTTF2 EIFD Adjustment HWY74 NonOverlap"/>
    <s v="Highway 74 (HWY74) Apportionment Adjustments"/>
    <n v="72.61"/>
    <s v="03-5701-PTR"/>
    <x v="65"/>
    <s v="03"/>
    <x v="23"/>
    <x v="48"/>
    <s v="970002"/>
    <n v="208100"/>
    <n v="72.61"/>
  </r>
  <r>
    <m/>
    <m/>
    <m/>
    <s v="026945 RIVERSIDE COUNTY SCHOOL -Primary"/>
    <x v="96"/>
    <x v="0"/>
    <s v="Teeter"/>
    <x v="1"/>
    <s v="03-HIGH SCHOOL"/>
    <s v="Tax"/>
    <x v="0"/>
    <s v="Net"/>
    <m/>
    <m/>
    <m/>
    <m/>
    <m/>
    <m/>
    <s v="FY 25 26 RPTTF2 EIFD Adjustment HWY74 NonOverlap"/>
    <s v="Highway 74 (HWY74) Apportionment Adjustments"/>
    <n v="182.42"/>
    <s v="03-8601-PTR"/>
    <x v="71"/>
    <s v="03"/>
    <x v="23"/>
    <x v="48"/>
    <s v="970002"/>
    <n v="208100"/>
    <n v="182.42"/>
  </r>
  <r>
    <m/>
    <m/>
    <m/>
    <s v="026945 RIVERSIDE COUNTY SCHOOL -Primary"/>
    <x v="102"/>
    <x v="0"/>
    <s v="Teeter"/>
    <x v="1"/>
    <s v="05-COMM. COLLEGE"/>
    <s v="Tax"/>
    <x v="0"/>
    <s v="Net"/>
    <m/>
    <m/>
    <m/>
    <m/>
    <m/>
    <m/>
    <s v="FY 25 26 RPTTF2 EIFD Adjustment HWY74 NonOverlap"/>
    <s v="Highway 74 (HWY74) Apportionment Adjustments"/>
    <n v="42.45"/>
    <s v="03-9201-PTR"/>
    <x v="74"/>
    <s v="03"/>
    <x v="23"/>
    <x v="48"/>
    <s v="970002"/>
    <n v="208100"/>
    <n v="42.45"/>
  </r>
  <r>
    <m/>
    <m/>
    <m/>
    <s v="026945 RIVERSIDE COUNTY SCHOOL -Primary"/>
    <x v="104"/>
    <x v="0"/>
    <s v="Teeter"/>
    <x v="1"/>
    <s v="02-ELEM. SCHOOL"/>
    <s v="Tax"/>
    <x v="0"/>
    <s v="Net"/>
    <m/>
    <m/>
    <m/>
    <m/>
    <m/>
    <m/>
    <s v="FY 25 26 RPTTF2 EIFD Adjustment HWY74 NonOverlap"/>
    <s v="Highway 74 (HWY74) Apportionment Adjustments"/>
    <n v="3.54"/>
    <s v="03-9830-PTR"/>
    <x v="75"/>
    <s v="03"/>
    <x v="23"/>
    <x v="48"/>
    <s v="970002"/>
    <n v="208100"/>
    <n v="3.54"/>
  </r>
  <r>
    <m/>
    <m/>
    <m/>
    <s v="026945 RIVERSIDE COUNTY SCHOOL -Primary"/>
    <x v="106"/>
    <x v="0"/>
    <s v="Teeter"/>
    <x v="1"/>
    <s v="02-ELEM. SCHOOL"/>
    <s v="Tax"/>
    <x v="0"/>
    <s v="Net"/>
    <m/>
    <m/>
    <m/>
    <m/>
    <m/>
    <m/>
    <s v="FY 25 26 RPTTF2 EIFD Adjustment HWY74 NonOverlap"/>
    <s v="Highway 74 (HWY74) Apportionment Adjustments"/>
    <n v="98.17"/>
    <s v="03-9831-PTR"/>
    <x v="76"/>
    <s v="03"/>
    <x v="23"/>
    <x v="48"/>
    <s v="970002"/>
    <n v="208100"/>
    <n v="98.17"/>
  </r>
  <r>
    <m/>
    <m/>
    <m/>
    <s v="026945 RIVERSIDE COUNTY SCHOOL -Primary"/>
    <x v="108"/>
    <x v="0"/>
    <s v="Teeter"/>
    <x v="1"/>
    <s v="02-ELEM. SCHOOL"/>
    <s v="Tax"/>
    <x v="0"/>
    <s v="Net"/>
    <m/>
    <m/>
    <m/>
    <m/>
    <m/>
    <m/>
    <s v="FY 25 26 RPTTF2 EIFD Adjustment HWY74 NonOverlap"/>
    <s v="Highway 74 (HWY74) Apportionment Adjustments"/>
    <n v="65.5"/>
    <s v="03-9832-PTR"/>
    <x v="77"/>
    <s v="03"/>
    <x v="23"/>
    <x v="48"/>
    <s v="970002"/>
    <n v="208100"/>
    <n v="65.5"/>
  </r>
  <r>
    <m/>
    <m/>
    <m/>
    <s v="026945 RIVERSIDE COUNTY SCHOOL -Primary"/>
    <x v="110"/>
    <x v="0"/>
    <s v="Teeter"/>
    <x v="1"/>
    <s v="COE-County Office of Education"/>
    <s v="Tax"/>
    <x v="0"/>
    <s v="Net"/>
    <m/>
    <m/>
    <m/>
    <m/>
    <m/>
    <m/>
    <s v="FY 25 26 RPTTF2 EIFD Adjustment HWY74 NonOverlap"/>
    <s v="Highway 74 (HWY74) Apportionment Adjustments"/>
    <n v="43.82"/>
    <s v="03-9896-PTR"/>
    <x v="78"/>
    <s v="03"/>
    <x v="23"/>
    <x v="48"/>
    <s v="970002"/>
    <n v="208100"/>
    <n v="43.82"/>
  </r>
  <r>
    <m/>
    <m/>
    <m/>
    <s v="027075 EASTERN MUNICIPAL WATER -Primary"/>
    <x v="190"/>
    <x v="1"/>
    <s v="Non-Teeter"/>
    <x v="0"/>
    <s v="74-MUNICIPAL WATER"/>
    <s v="Tax"/>
    <x v="0"/>
    <s v="Net"/>
    <m/>
    <m/>
    <m/>
    <m/>
    <m/>
    <m/>
    <s v="FY 25 26 RPTTF2 EIFD Adjustment HWY74 NonOverlap"/>
    <s v="Highway 74 (HWY74) Apportionment Adjustments"/>
    <n v="26.38"/>
    <s v="04-5401-GP"/>
    <x v="157"/>
    <s v="04"/>
    <x v="65"/>
    <x v="49"/>
    <s v="1300100000"/>
    <n v="208100"/>
    <n v="26.38"/>
  </r>
  <r>
    <m/>
    <m/>
    <m/>
    <s v="027084 ELSINORE VALLEY MUNICIPAL WATER -Primary"/>
    <x v="205"/>
    <x v="1"/>
    <s v="Teeter"/>
    <x v="0"/>
    <s v="74-MUNICIPAL WATER"/>
    <s v="Tax"/>
    <x v="0"/>
    <s v="Net"/>
    <m/>
    <m/>
    <m/>
    <m/>
    <m/>
    <m/>
    <s v="FY 25 26 RPTTF2 EIFD Adjustment HWY74 NonOverlap"/>
    <s v="Highway 74 (HWY74) Apportionment Adjustments"/>
    <n v="3.6"/>
    <s v="04-5501-GP"/>
    <x v="172"/>
    <s v="04"/>
    <x v="66"/>
    <x v="49"/>
    <s v="1300100000"/>
    <n v="208100"/>
    <n v="3.6"/>
  </r>
  <r>
    <m/>
    <m/>
    <m/>
    <s v="027087 WESTERN MUNICIPAL WATER -Primary"/>
    <x v="209"/>
    <x v="1"/>
    <s v="Non-Teeter"/>
    <x v="0"/>
    <s v="74-MUNICIPAL WATER"/>
    <s v="Tax"/>
    <x v="0"/>
    <s v="Net"/>
    <m/>
    <m/>
    <m/>
    <m/>
    <m/>
    <m/>
    <s v="FY 25 26 RPTTF2 EIFD Adjustment HWY74 NonOverlap"/>
    <s v="Highway 74 (HWY74) Apportionment Adjustments"/>
    <n v="0.28000000000000003"/>
    <s v="04-5711-GP"/>
    <x v="176"/>
    <s v="04"/>
    <x v="68"/>
    <x v="49"/>
    <s v="1300100000"/>
    <n v="208100"/>
    <n v="0.28000000000000003"/>
  </r>
  <r>
    <m/>
    <m/>
    <m/>
    <s v="027101 RIVERSIDE-CORONA RCD -Primary"/>
    <x v="216"/>
    <x v="1"/>
    <s v="Non-Teeter"/>
    <x v="0"/>
    <s v="12-RESOURCE CONSV."/>
    <s v="Tax"/>
    <x v="0"/>
    <s v="Net"/>
    <m/>
    <m/>
    <m/>
    <m/>
    <m/>
    <m/>
    <s v="FY 25 26 RPTTF2 EIFD Adjustment HWY74 NonOverlap"/>
    <s v="Highway 74 (HWY74) Apportionment Adjustments"/>
    <n v="1.7"/>
    <s v="28-4736-GP"/>
    <x v="183"/>
    <s v="28"/>
    <x v="72"/>
    <x v="49"/>
    <s v="1300100000"/>
    <e v="#N/A"/>
    <n v="1.7"/>
  </r>
  <r>
    <m/>
    <m/>
    <m/>
    <s v="000004 GENERAL DISTRIBUTION AGENCIES -Primary"/>
    <x v="260"/>
    <x v="0"/>
    <s v="Non-Teeter"/>
    <x v="4"/>
    <s v="22-FINANCING"/>
    <s v="Tax"/>
    <x v="0"/>
    <s v="Net"/>
    <m/>
    <m/>
    <m/>
    <m/>
    <m/>
    <m/>
    <s v="FY 25 26 RPTTF2 EIFD Adjustment HWY74 Overlap"/>
    <s v="Highway 74 (HWY74) Apportionment Adjustments"/>
    <n v="6034.45"/>
    <s v="01-1502-GP"/>
    <x v="223"/>
    <s v="01"/>
    <x v="3"/>
    <x v="52"/>
    <s v="928002"/>
    <n v="781000"/>
    <n v="6034.45"/>
  </r>
  <r>
    <m/>
    <m/>
    <m/>
    <s v="000004 GENERAL DISTRIBUTION AGENCIES -Primary"/>
    <x v="16"/>
    <x v="0"/>
    <s v="Teeter"/>
    <x v="2"/>
    <s v="CO-County"/>
    <s v="Tax"/>
    <x v="0"/>
    <s v="Net"/>
    <m/>
    <m/>
    <m/>
    <m/>
    <m/>
    <m/>
    <s v="FY 25 26 RPTTF2 EIFD Adjustment TVWC"/>
    <s v="Temecula Valley Wine Country (TCWC) Apportionment Adjustments"/>
    <n v="134534.97"/>
    <s v="01-1001-GP"/>
    <x v="15"/>
    <s v="01"/>
    <x v="3"/>
    <x v="15"/>
    <s v="1300100000"/>
    <n v="781000"/>
    <n v="134534.97"/>
  </r>
  <r>
    <m/>
    <m/>
    <m/>
    <s v="000004 GENERAL DISTRIBUTION AGENCIES -Primary"/>
    <x v="18"/>
    <x v="0"/>
    <s v="Teeter"/>
    <x v="2"/>
    <s v="38-LIBRARY"/>
    <s v="Tax"/>
    <x v="0"/>
    <s v="Net"/>
    <m/>
    <m/>
    <m/>
    <m/>
    <m/>
    <m/>
    <s v="FY 25 26 RPTTF2 EIFD Adjustment TVWC"/>
    <s v="Temecula Valley Wine Country (TCWC) Apportionment Adjustments"/>
    <n v="18317.080000000002"/>
    <s v="01-1121-GP"/>
    <x v="17"/>
    <s v="01"/>
    <x v="3"/>
    <x v="16"/>
    <s v="1900700000"/>
    <n v="781000"/>
    <n v="18317.080000000002"/>
  </r>
  <r>
    <m/>
    <m/>
    <m/>
    <s v="000004 GENERAL DISTRIBUTION AGENCIES -Primary"/>
    <x v="19"/>
    <x v="0"/>
    <s v="Teeter"/>
    <x v="2"/>
    <s v="21-FIRE PROTECTION"/>
    <s v="Tax"/>
    <x v="0"/>
    <s v="Net"/>
    <m/>
    <m/>
    <m/>
    <m/>
    <m/>
    <m/>
    <s v="FY 25 26 RPTTF2 EIFD Adjustment TVWC"/>
    <s v="Temecula Valley Wine Country (TCWC) Apportionment Adjustments"/>
    <n v="74933.64"/>
    <s v="01-1123-GP"/>
    <x v="18"/>
    <s v="01"/>
    <x v="3"/>
    <x v="17"/>
    <s v="2700300000"/>
    <n v="781000"/>
    <n v="74933.64"/>
  </r>
  <r>
    <m/>
    <m/>
    <m/>
    <s v="000004 GENERAL DISTRIBUTION AGENCIES -Primary"/>
    <x v="261"/>
    <x v="0"/>
    <s v="Non-Teeter"/>
    <x v="4"/>
    <s v="22-FINANCING"/>
    <s v="Tax"/>
    <x v="0"/>
    <s v="Net"/>
    <m/>
    <m/>
    <m/>
    <m/>
    <m/>
    <m/>
    <s v="FY 25 26 RPTTF2 EIFD Adjustment TVWC"/>
    <s v="Temecula Valley Wine Country (TCWC) Apportionment Adjustments"/>
    <n v="44945.88"/>
    <s v="01-1501-GP"/>
    <x v="224"/>
    <s v="01"/>
    <x v="3"/>
    <x v="53"/>
    <s v="928003"/>
    <n v="781000"/>
    <n v="44945.88"/>
  </r>
  <r>
    <m/>
    <m/>
    <m/>
    <s v="000004 GENERAL DISTRIBUTION AGENCIES -Primary"/>
    <x v="22"/>
    <x v="0"/>
    <s v="Teeter"/>
    <x v="0"/>
    <s v="49-OPEN SPACE"/>
    <s v="Tax"/>
    <x v="0"/>
    <s v="Net"/>
    <m/>
    <m/>
    <m/>
    <m/>
    <m/>
    <m/>
    <s v="FY 25 26 RPTTF2 EIFD Adjustment TVWC"/>
    <s v="Temecula Valley Wine Country (TCWC) Apportionment Adjustments"/>
    <n v="4430.82"/>
    <s v="04-1110-GP"/>
    <x v="21"/>
    <s v="04"/>
    <x v="3"/>
    <x v="20"/>
    <s v="931235"/>
    <n v="781000"/>
    <n v="4430.82"/>
  </r>
  <r>
    <m/>
    <m/>
    <m/>
    <s v="000660 TEMECULA CEMETERY -Primary"/>
    <x v="32"/>
    <x v="0"/>
    <s v="Teeter"/>
    <x v="0"/>
    <s v="11-CEMETERY"/>
    <s v="Tax"/>
    <x v="0"/>
    <s v="Net"/>
    <m/>
    <m/>
    <m/>
    <m/>
    <m/>
    <m/>
    <s v="FY 25 26 RPTTF2 EIFD Adjustment TVWC"/>
    <s v="Temecula Valley Wine Country (TCWC) Apportionment Adjustments"/>
    <n v="4643.38"/>
    <s v="04-4045-GP"/>
    <x v="30"/>
    <s v="04"/>
    <x v="12"/>
    <x v="29"/>
    <s v="980802"/>
    <n v="781000"/>
    <n v="4643.38"/>
  </r>
  <r>
    <m/>
    <m/>
    <m/>
    <s v="000850 VALLEY WIDE PARKS AND REC -Primary"/>
    <x v="42"/>
    <x v="0"/>
    <s v="Teeter"/>
    <x v="0"/>
    <s v="56-PARK &amp; REC"/>
    <s v="Tax"/>
    <x v="0"/>
    <s v="Net"/>
    <m/>
    <m/>
    <m/>
    <m/>
    <m/>
    <m/>
    <s v="FY 25 26 RPTTF2 EIFD Adjustment TVWC"/>
    <s v="Temecula Valley Wine Country (TCWC) Apportionment Adjustments"/>
    <n v="5781.33"/>
    <s v="04-4646-GP"/>
    <x v="40"/>
    <s v="04"/>
    <x v="21"/>
    <x v="39"/>
    <s v="932401"/>
    <n v="781000"/>
    <n v="5781.33"/>
  </r>
  <r>
    <m/>
    <m/>
    <m/>
    <s v="026944 FLOOD CONTROL ADMINISTRATION -Primary"/>
    <x v="43"/>
    <x v="0"/>
    <s v="Teeter"/>
    <x v="0"/>
    <s v="15-FLOOD CONTROL"/>
    <s v="Tax"/>
    <x v="0"/>
    <s v="Net"/>
    <m/>
    <m/>
    <m/>
    <m/>
    <m/>
    <m/>
    <s v="FY 25 26 RPTTF2 EIFD Adjustment TVWC"/>
    <s v="Temecula Valley Wine Country (TCWC) Apportionment Adjustments"/>
    <n v="2998.28"/>
    <s v="04-1351-GP"/>
    <x v="41"/>
    <s v="04"/>
    <x v="22"/>
    <x v="40"/>
    <s v="947200"/>
    <n v="781660"/>
    <n v="2998.28"/>
  </r>
  <r>
    <m/>
    <m/>
    <m/>
    <s v="026944 FLOOD CONTROL ADMINISTRATION -Primary"/>
    <x v="50"/>
    <x v="0"/>
    <s v="Teeter"/>
    <x v="0"/>
    <s v="15-FLOOD CONTROL"/>
    <s v="Tax"/>
    <x v="0"/>
    <s v="Net"/>
    <m/>
    <m/>
    <m/>
    <m/>
    <m/>
    <m/>
    <s v="FY 25 26 RPTTF2 EIFD Adjustment TVWC"/>
    <s v="Temecula Valley Wine Country (TCWC) Apportionment Adjustments"/>
    <n v="15978"/>
    <s v="04-1367-GP"/>
    <x v="48"/>
    <s v="04"/>
    <x v="22"/>
    <x v="47"/>
    <s v="947520"/>
    <n v="781660"/>
    <n v="15978"/>
  </r>
  <r>
    <m/>
    <m/>
    <m/>
    <s v="026945 RIVERSIDE COUNTY SCHOOL -Primary"/>
    <x v="92"/>
    <x v="0"/>
    <s v="Teeter"/>
    <x v="1"/>
    <s v="04-UNIFIED SCHOOL"/>
    <s v="Tax"/>
    <x v="0"/>
    <s v="Net"/>
    <m/>
    <m/>
    <m/>
    <m/>
    <m/>
    <m/>
    <s v="FY 25 26 RPTTF2 EIFD Adjustment TVWC"/>
    <s v="Temecula Valley Wine Country (TCWC) Apportionment Adjustments"/>
    <n v="596664.72"/>
    <s v="03-6501-PTR"/>
    <x v="69"/>
    <s v="03"/>
    <x v="23"/>
    <x v="48"/>
    <s v="970002"/>
    <n v="208100"/>
    <n v="596664.72"/>
  </r>
  <r>
    <m/>
    <m/>
    <m/>
    <s v="026945 RIVERSIDE COUNTY SCHOOL -Primary"/>
    <x v="102"/>
    <x v="0"/>
    <s v="Teeter"/>
    <x v="1"/>
    <s v="05-COMM. COLLEGE"/>
    <s v="Tax"/>
    <x v="0"/>
    <s v="Net"/>
    <m/>
    <m/>
    <m/>
    <m/>
    <m/>
    <m/>
    <s v="FY 25 26 RPTTF2 EIFD Adjustment TVWC"/>
    <s v="Temecula Valley Wine Country (TCWC) Apportionment Adjustments"/>
    <n v="68768.179999999993"/>
    <s v="03-9201-PTR"/>
    <x v="74"/>
    <s v="03"/>
    <x v="23"/>
    <x v="48"/>
    <s v="970002"/>
    <n v="208100"/>
    <n v="68768.179999999993"/>
  </r>
  <r>
    <m/>
    <m/>
    <m/>
    <s v="026945 RIVERSIDE COUNTY SCHOOL -Primary"/>
    <x v="104"/>
    <x v="0"/>
    <s v="Teeter"/>
    <x v="1"/>
    <s v="02-ELEM. SCHOOL"/>
    <s v="Tax"/>
    <x v="0"/>
    <s v="Net"/>
    <m/>
    <m/>
    <m/>
    <m/>
    <m/>
    <m/>
    <s v="FY 25 26 RPTTF2 EIFD Adjustment TVWC"/>
    <s v="Temecula Valley Wine Country (TCWC) Apportionment Adjustments"/>
    <n v="122476.56"/>
    <s v="03-9830-PTR"/>
    <x v="75"/>
    <s v="03"/>
    <x v="23"/>
    <x v="48"/>
    <s v="970002"/>
    <n v="208100"/>
    <n v="122476.56"/>
  </r>
  <r>
    <m/>
    <m/>
    <m/>
    <s v="026945 RIVERSIDE COUNTY SCHOOL -Primary"/>
    <x v="110"/>
    <x v="0"/>
    <s v="Teeter"/>
    <x v="1"/>
    <s v="COE-County Office of Education"/>
    <s v="Tax"/>
    <x v="0"/>
    <s v="Net"/>
    <m/>
    <m/>
    <m/>
    <m/>
    <m/>
    <m/>
    <s v="FY 25 26 RPTTF2 EIFD Adjustment TVWC"/>
    <s v="Temecula Valley Wine Country (TCWC) Apportionment Adjustments"/>
    <n v="72829.47"/>
    <s v="03-9896-PTR"/>
    <x v="78"/>
    <s v="03"/>
    <x v="23"/>
    <x v="48"/>
    <s v="970002"/>
    <n v="208100"/>
    <n v="72829.47"/>
  </r>
  <r>
    <m/>
    <m/>
    <m/>
    <s v="027075 EASTERN MUNICIPAL WATER -Primary"/>
    <x v="190"/>
    <x v="1"/>
    <s v="Non-Teeter"/>
    <x v="0"/>
    <s v="74-MUNICIPAL WATER"/>
    <s v="Tax"/>
    <x v="0"/>
    <s v="Net"/>
    <m/>
    <m/>
    <m/>
    <m/>
    <m/>
    <m/>
    <s v="FY 25 26 RPTTF2 EIFD Adjustment TVWC"/>
    <s v="Temecula Valley Wine Country (TCWC) Apportionment Adjustments"/>
    <n v="38179.79"/>
    <s v="04-5401-GP"/>
    <x v="157"/>
    <s v="04"/>
    <x v="65"/>
    <x v="49"/>
    <s v="1300100000"/>
    <n v="208100"/>
    <n v="38179.79"/>
  </r>
  <r>
    <m/>
    <m/>
    <m/>
    <s v="045252 RANCHO CALIF JT WATER -Primary"/>
    <x v="236"/>
    <x v="1"/>
    <s v="Non-Teeter"/>
    <x v="0"/>
    <s v="71-WATER"/>
    <s v="Tax"/>
    <x v="0"/>
    <s v="Net"/>
    <m/>
    <m/>
    <m/>
    <m/>
    <m/>
    <m/>
    <s v="FY 25 26 RPTTF2 EIFD Adjustment TVWC"/>
    <s v="Temecula Valley Wine Country (TCWC) Apportionment Adjustments"/>
    <n v="126190.81"/>
    <s v="28-5275-GP"/>
    <x v="202"/>
    <s v="28"/>
    <x v="86"/>
    <x v="49"/>
    <s v="1300100000"/>
    <n v="208100"/>
    <n v="126190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FDC72-BE2C-46CB-B513-62FA02C6F406}" name="MyPivotTable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rowHeaderCaption="Vendor">
  <location ref="A7:B368" firstHeaderRow="1" firstDataRow="1" firstDataCol="1"/>
  <pivotFields count="29">
    <pivotField showAll="0"/>
    <pivotField showAll="0"/>
    <pivotField showAll="0"/>
    <pivotField showAll="0"/>
    <pivotField axis="axisRow" showAll="0">
      <items count="263">
        <item x="16"/>
        <item x="17"/>
        <item x="18"/>
        <item x="19"/>
        <item x="20"/>
        <item x="41"/>
        <item x="21"/>
        <item x="261"/>
        <item x="260"/>
        <item x="259"/>
        <item x="164"/>
        <item x="227"/>
        <item x="111"/>
        <item x="114"/>
        <item x="228"/>
        <item x="230"/>
        <item x="115"/>
        <item x="231"/>
        <item x="116"/>
        <item x="117"/>
        <item x="232"/>
        <item x="121"/>
        <item x="122"/>
        <item x="125"/>
        <item x="127"/>
        <item x="128"/>
        <item x="129"/>
        <item x="130"/>
        <item x="222"/>
        <item x="137"/>
        <item x="131"/>
        <item x="132"/>
        <item x="133"/>
        <item x="134"/>
        <item x="136"/>
        <item x="257"/>
        <item x="145"/>
        <item x="242"/>
        <item x="138"/>
        <item x="139"/>
        <item x="140"/>
        <item x="148"/>
        <item x="149"/>
        <item x="146"/>
        <item x="147"/>
        <item x="152"/>
        <item x="154"/>
        <item x="153"/>
        <item x="226"/>
        <item x="155"/>
        <item x="156"/>
        <item x="158"/>
        <item x="219"/>
        <item x="159"/>
        <item x="160"/>
        <item x="162"/>
        <item x="224"/>
        <item x="163"/>
        <item x="112"/>
        <item x="256"/>
        <item x="246"/>
        <item x="247"/>
        <item x="243"/>
        <item x="244"/>
        <item x="126"/>
        <item x="248"/>
        <item x="249"/>
        <item x="250"/>
        <item x="51"/>
        <item x="52"/>
        <item x="251"/>
        <item x="252"/>
        <item x="253"/>
        <item x="254"/>
        <item x="53"/>
        <item x="54"/>
        <item x="55"/>
        <item x="56"/>
        <item x="57"/>
        <item x="58"/>
        <item x="59"/>
        <item x="60"/>
        <item x="23"/>
        <item x="24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14"/>
        <item x="15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58"/>
        <item x="102"/>
        <item x="103"/>
        <item x="104"/>
        <item x="105"/>
        <item x="106"/>
        <item x="107"/>
        <item x="108"/>
        <item x="109"/>
        <item x="110"/>
        <item x="22"/>
        <item x="43"/>
        <item x="44"/>
        <item x="45"/>
        <item x="46"/>
        <item x="47"/>
        <item x="48"/>
        <item x="49"/>
        <item x="50"/>
        <item x="0"/>
        <item x="1"/>
        <item x="2"/>
        <item x="13"/>
        <item x="3"/>
        <item x="4"/>
        <item x="5"/>
        <item x="6"/>
        <item x="7"/>
        <item x="8"/>
        <item x="9"/>
        <item x="141"/>
        <item x="10"/>
        <item x="11"/>
        <item x="12"/>
        <item x="220"/>
        <item x="221"/>
        <item x="25"/>
        <item x="223"/>
        <item x="26"/>
        <item x="27"/>
        <item x="28"/>
        <item x="29"/>
        <item x="30"/>
        <item x="31"/>
        <item x="32"/>
        <item x="245"/>
        <item x="118"/>
        <item x="119"/>
        <item x="120"/>
        <item x="33"/>
        <item x="34"/>
        <item x="237"/>
        <item x="238"/>
        <item x="239"/>
        <item x="240"/>
        <item x="165"/>
        <item x="142"/>
        <item x="143"/>
        <item x="144"/>
        <item x="113"/>
        <item x="123"/>
        <item x="150"/>
        <item x="151"/>
        <item x="166"/>
        <item x="167"/>
        <item x="168"/>
        <item x="35"/>
        <item x="36"/>
        <item x="38"/>
        <item x="218"/>
        <item x="39"/>
        <item x="40"/>
        <item x="37"/>
        <item x="42"/>
        <item x="124"/>
        <item x="213"/>
        <item x="169"/>
        <item x="214"/>
        <item x="255"/>
        <item x="170"/>
        <item x="171"/>
        <item x="172"/>
        <item x="173"/>
        <item x="174"/>
        <item x="179"/>
        <item x="180"/>
        <item x="181"/>
        <item x="182"/>
        <item x="183"/>
        <item x="229"/>
        <item x="184"/>
        <item x="185"/>
        <item x="233"/>
        <item x="186"/>
        <item x="187"/>
        <item x="234"/>
        <item x="235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5"/>
        <item x="216"/>
        <item x="217"/>
        <item x="175"/>
        <item x="241"/>
        <item x="236"/>
        <item x="176"/>
        <item x="135"/>
        <item x="157"/>
        <item x="161"/>
        <item x="225"/>
        <item x="177"/>
        <item x="17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showAll="0"/>
    <pivotField showAll="0"/>
    <pivotField showAll="0"/>
    <pivotField dataField="1" showAll="0"/>
  </pivotFields>
  <rowFields count="2">
    <field x="24"/>
    <field x="4"/>
  </rowFields>
  <rowItems count="361">
    <i>
      <x/>
    </i>
    <i r="1">
      <x v="146"/>
    </i>
    <i r="1">
      <x v="147"/>
    </i>
    <i r="1">
      <x v="148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8"/>
    </i>
    <i r="1">
      <x v="159"/>
    </i>
    <i r="1">
      <x v="160"/>
    </i>
    <i>
      <x v="1"/>
    </i>
    <i r="1">
      <x v="149"/>
    </i>
    <i>
      <x v="2"/>
    </i>
    <i r="1">
      <x v="96"/>
    </i>
    <i r="1">
      <x v="97"/>
    </i>
    <i>
      <x v="3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37"/>
    </i>
    <i>
      <x v="4"/>
    </i>
    <i r="1">
      <x v="82"/>
    </i>
    <i r="1">
      <x v="83"/>
    </i>
    <i>
      <x v="5"/>
    </i>
    <i r="1">
      <x v="163"/>
    </i>
    <i>
      <x v="6"/>
    </i>
    <i r="1">
      <x v="165"/>
    </i>
    <i>
      <x v="7"/>
    </i>
    <i r="1">
      <x v="166"/>
    </i>
    <i>
      <x v="8"/>
    </i>
    <i r="1">
      <x v="167"/>
    </i>
    <i>
      <x v="9"/>
    </i>
    <i r="1">
      <x v="168"/>
    </i>
    <i>
      <x v="10"/>
    </i>
    <i r="1">
      <x v="169"/>
    </i>
    <i>
      <x v="11"/>
    </i>
    <i r="1">
      <x v="170"/>
    </i>
    <i>
      <x v="12"/>
    </i>
    <i r="1">
      <x v="171"/>
    </i>
    <i>
      <x v="13"/>
    </i>
    <i r="1">
      <x v="176"/>
    </i>
    <i r="1">
      <x v="177"/>
    </i>
    <i>
      <x v="14"/>
    </i>
    <i r="1">
      <x v="193"/>
    </i>
    <i>
      <x v="15"/>
    </i>
    <i r="1">
      <x v="194"/>
    </i>
    <i>
      <x v="16"/>
    </i>
    <i r="1">
      <x v="199"/>
    </i>
    <i>
      <x v="17"/>
    </i>
    <i r="1">
      <x v="195"/>
    </i>
    <i>
      <x v="18"/>
    </i>
    <i r="1">
      <x v="197"/>
    </i>
    <i>
      <x v="19"/>
    </i>
    <i r="1">
      <x v="198"/>
    </i>
    <i>
      <x v="20"/>
    </i>
    <i r="1">
      <x v="5"/>
    </i>
    <i>
      <x v="21"/>
    </i>
    <i r="1">
      <x v="200"/>
    </i>
    <i>
      <x v="22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>
      <x v="23"/>
    </i>
    <i r="1">
      <x v="68"/>
    </i>
    <i r="1">
      <x v="69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>
      <x v="24"/>
    </i>
    <i r="1">
      <x v="12"/>
    </i>
    <i>
      <x v="25"/>
    </i>
    <i r="1">
      <x v="58"/>
    </i>
    <i r="1">
      <x v="186"/>
    </i>
    <i>
      <x v="26"/>
    </i>
    <i r="1">
      <x v="13"/>
    </i>
    <i>
      <x v="27"/>
    </i>
    <i r="1">
      <x v="16"/>
    </i>
    <i>
      <x v="28"/>
    </i>
    <i r="1">
      <x v="18"/>
    </i>
    <i r="1">
      <x v="19"/>
    </i>
    <i r="1">
      <x v="173"/>
    </i>
    <i r="1">
      <x v="174"/>
    </i>
    <i r="1">
      <x v="175"/>
    </i>
    <i>
      <x v="29"/>
    </i>
    <i r="1">
      <x v="21"/>
    </i>
    <i r="1">
      <x v="22"/>
    </i>
    <i r="1">
      <x v="187"/>
    </i>
    <i r="1">
      <x v="201"/>
    </i>
    <i>
      <x v="30"/>
    </i>
    <i r="1">
      <x v="23"/>
    </i>
    <i>
      <x v="31"/>
    </i>
    <i r="1">
      <x v="64"/>
    </i>
    <i>
      <x v="32"/>
    </i>
    <i r="1">
      <x v="24"/>
    </i>
    <i>
      <x v="33"/>
    </i>
    <i r="1">
      <x v="25"/>
    </i>
    <i>
      <x v="34"/>
    </i>
    <i r="1">
      <x v="26"/>
    </i>
    <i>
      <x v="35"/>
    </i>
    <i r="1">
      <x v="27"/>
    </i>
    <i>
      <x v="36"/>
    </i>
    <i r="1">
      <x v="30"/>
    </i>
    <i>
      <x v="37"/>
    </i>
    <i r="1">
      <x v="31"/>
    </i>
    <i>
      <x v="38"/>
    </i>
    <i r="1">
      <x v="32"/>
    </i>
    <i r="1">
      <x v="33"/>
    </i>
    <i r="1">
      <x v="256"/>
    </i>
    <i>
      <x v="39"/>
    </i>
    <i r="1">
      <x v="34"/>
    </i>
    <i>
      <x v="40"/>
    </i>
    <i r="1">
      <x v="29"/>
    </i>
    <i>
      <x v="41"/>
    </i>
    <i r="1">
      <x v="38"/>
    </i>
    <i r="1">
      <x v="39"/>
    </i>
    <i r="1">
      <x v="40"/>
    </i>
    <i r="1">
      <x v="157"/>
    </i>
    <i r="1">
      <x v="183"/>
    </i>
    <i r="1">
      <x v="184"/>
    </i>
    <i r="1">
      <x v="185"/>
    </i>
    <i>
      <x v="42"/>
    </i>
    <i r="1">
      <x v="36"/>
    </i>
    <i>
      <x v="43"/>
    </i>
    <i r="1">
      <x v="43"/>
    </i>
    <i>
      <x v="44"/>
    </i>
    <i r="1">
      <x v="44"/>
    </i>
    <i>
      <x v="45"/>
    </i>
    <i r="1">
      <x v="41"/>
    </i>
    <i r="1">
      <x v="42"/>
    </i>
    <i r="1">
      <x v="188"/>
    </i>
    <i r="1">
      <x v="189"/>
    </i>
    <i>
      <x v="46"/>
    </i>
    <i r="1">
      <x v="45"/>
    </i>
    <i r="1">
      <x v="47"/>
    </i>
    <i>
      <x v="47"/>
    </i>
    <i r="1">
      <x v="46"/>
    </i>
    <i>
      <x v="48"/>
    </i>
    <i r="1">
      <x v="49"/>
    </i>
    <i>
      <x v="49"/>
    </i>
    <i r="1">
      <x v="50"/>
    </i>
    <i r="1">
      <x v="257"/>
    </i>
    <i>
      <x v="50"/>
    </i>
    <i r="1">
      <x v="51"/>
    </i>
    <i>
      <x v="51"/>
    </i>
    <i r="1">
      <x v="53"/>
    </i>
    <i>
      <x v="52"/>
    </i>
    <i r="1">
      <x v="54"/>
    </i>
    <i r="1">
      <x v="258"/>
    </i>
    <i>
      <x v="53"/>
    </i>
    <i r="1">
      <x v="55"/>
    </i>
    <i>
      <x v="54"/>
    </i>
    <i r="1">
      <x v="57"/>
    </i>
    <i>
      <x v="55"/>
    </i>
    <i r="1">
      <x v="10"/>
    </i>
    <i>
      <x v="56"/>
    </i>
    <i r="1">
      <x v="182"/>
    </i>
    <i>
      <x v="57"/>
    </i>
    <i r="1">
      <x v="190"/>
    </i>
    <i>
      <x v="58"/>
    </i>
    <i r="1">
      <x v="191"/>
    </i>
    <i>
      <x v="59"/>
    </i>
    <i r="1">
      <x v="192"/>
    </i>
    <i>
      <x v="60"/>
    </i>
    <i r="1">
      <x v="203"/>
    </i>
    <i>
      <x v="61"/>
    </i>
    <i r="1">
      <x v="206"/>
    </i>
    <i r="1">
      <x v="207"/>
    </i>
    <i r="1">
      <x v="208"/>
    </i>
    <i r="1">
      <x v="209"/>
    </i>
    <i r="1">
      <x v="210"/>
    </i>
    <i r="1">
      <x v="252"/>
    </i>
    <i r="1">
      <x v="255"/>
    </i>
    <i r="1">
      <x v="260"/>
    </i>
    <i r="1">
      <x v="261"/>
    </i>
    <i>
      <x v="62"/>
    </i>
    <i r="1">
      <x v="211"/>
    </i>
    <i r="1">
      <x v="212"/>
    </i>
    <i r="1">
      <x v="213"/>
    </i>
    <i r="1">
      <x v="214"/>
    </i>
    <i r="1">
      <x v="215"/>
    </i>
    <i r="1">
      <x v="217"/>
    </i>
    <i r="1">
      <x v="218"/>
    </i>
    <i>
      <x v="63"/>
    </i>
    <i r="1">
      <x v="220"/>
    </i>
    <i r="1">
      <x v="221"/>
    </i>
    <i>
      <x v="64"/>
    </i>
    <i r="1">
      <x v="224"/>
    </i>
    <i r="1">
      <x v="225"/>
    </i>
    <i>
      <x v="6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>
      <x v="66"/>
    </i>
    <i r="1">
      <x v="241"/>
    </i>
    <i>
      <x v="67"/>
    </i>
    <i r="1">
      <x v="242"/>
    </i>
    <i>
      <x v="68"/>
    </i>
    <i r="1">
      <x v="243"/>
    </i>
    <i r="1">
      <x v="244"/>
    </i>
    <i r="1">
      <x v="245"/>
    </i>
    <i r="1">
      <x v="246"/>
    </i>
    <i r="1">
      <x v="247"/>
    </i>
    <i r="1">
      <x v="248"/>
    </i>
    <i>
      <x v="69"/>
    </i>
    <i r="1">
      <x v="202"/>
    </i>
    <i>
      <x v="70"/>
    </i>
    <i r="1">
      <x v="204"/>
    </i>
    <i>
      <x v="71"/>
    </i>
    <i r="1">
      <x v="249"/>
    </i>
    <i>
      <x v="72"/>
    </i>
    <i r="1">
      <x v="250"/>
    </i>
    <i>
      <x v="73"/>
    </i>
    <i r="1">
      <x v="251"/>
    </i>
    <i>
      <x v="74"/>
    </i>
    <i r="1">
      <x v="196"/>
    </i>
    <i>
      <x v="75"/>
    </i>
    <i r="1">
      <x v="52"/>
    </i>
    <i r="1">
      <x v="161"/>
    </i>
    <i r="1">
      <x v="162"/>
    </i>
    <i>
      <x v="76"/>
    </i>
    <i r="1">
      <x v="28"/>
    </i>
    <i>
      <x v="77"/>
    </i>
    <i r="1">
      <x v="164"/>
    </i>
    <i>
      <x v="78"/>
    </i>
    <i r="1">
      <x v="56"/>
    </i>
    <i r="1">
      <x v="259"/>
    </i>
    <i>
      <x v="79"/>
    </i>
    <i r="1">
      <x v="48"/>
    </i>
    <i>
      <x v="80"/>
    </i>
    <i r="1">
      <x v="11"/>
    </i>
    <i>
      <x v="81"/>
    </i>
    <i r="1">
      <x v="14"/>
    </i>
    <i r="1">
      <x v="216"/>
    </i>
    <i>
      <x v="82"/>
    </i>
    <i r="1">
      <x v="15"/>
    </i>
    <i r="1">
      <x v="17"/>
    </i>
    <i>
      <x v="83"/>
    </i>
    <i r="1">
      <x v="20"/>
    </i>
    <i>
      <x v="84"/>
    </i>
    <i r="1">
      <x v="219"/>
    </i>
    <i>
      <x v="85"/>
    </i>
    <i r="1">
      <x v="222"/>
    </i>
    <i r="1">
      <x v="223"/>
    </i>
    <i>
      <x v="86"/>
    </i>
    <i r="1">
      <x v="254"/>
    </i>
    <i>
      <x v="87"/>
    </i>
    <i r="1">
      <x v="178"/>
    </i>
    <i r="1">
      <x v="179"/>
    </i>
    <i r="1">
      <x v="180"/>
    </i>
    <i r="1">
      <x v="181"/>
    </i>
    <i>
      <x v="88"/>
    </i>
    <i r="1">
      <x v="253"/>
    </i>
    <i>
      <x v="89"/>
    </i>
    <i r="1">
      <x v="37"/>
    </i>
    <i>
      <x v="90"/>
    </i>
    <i r="1">
      <x v="62"/>
    </i>
    <i r="1">
      <x v="63"/>
    </i>
    <i r="1">
      <x v="172"/>
    </i>
    <i>
      <x v="91"/>
    </i>
    <i r="1">
      <x v="60"/>
    </i>
    <i r="1">
      <x v="61"/>
    </i>
    <i>
      <x v="92"/>
    </i>
    <i r="1">
      <x v="65"/>
    </i>
    <i r="1">
      <x v="66"/>
    </i>
    <i>
      <x v="93"/>
    </i>
    <i r="1">
      <x v="67"/>
    </i>
    <i>
      <x v="94"/>
    </i>
    <i r="1">
      <x v="70"/>
    </i>
    <i r="1">
      <x v="71"/>
    </i>
    <i r="1">
      <x v="72"/>
    </i>
    <i r="1">
      <x v="73"/>
    </i>
    <i>
      <x v="95"/>
    </i>
    <i r="1">
      <x v="205"/>
    </i>
    <i>
      <x v="96"/>
    </i>
    <i r="1">
      <x v="59"/>
    </i>
    <i>
      <x v="97"/>
    </i>
    <i r="1">
      <x v="35"/>
    </i>
    <i t="grand">
      <x/>
    </i>
  </rowItems>
  <colItems count="1">
    <i/>
  </colItems>
  <dataFields count="1">
    <dataField name="Total " fld="28" baseField="0" baseItem="0" numFmtId="4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D99DC5-D03A-4AF0-A4D4-0D3579A3AAD1}" name="MyPivotTable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rowHeaderCaption="District">
  <location ref="A7:B1163" firstHeaderRow="1" firstDataRow="1" firstDataCol="1"/>
  <pivotFields count="29">
    <pivotField showAll="0"/>
    <pivotField showAll="0"/>
    <pivotField showAll="0"/>
    <pivotField showAll="0"/>
    <pivotField axis="axisRow" showAll="0">
      <items count="263">
        <item x="16"/>
        <item x="17"/>
        <item x="18"/>
        <item x="19"/>
        <item x="20"/>
        <item x="41"/>
        <item x="21"/>
        <item x="261"/>
        <item x="260"/>
        <item x="259"/>
        <item x="164"/>
        <item x="227"/>
        <item x="111"/>
        <item x="114"/>
        <item x="228"/>
        <item x="230"/>
        <item x="115"/>
        <item x="231"/>
        <item x="116"/>
        <item x="117"/>
        <item x="232"/>
        <item x="121"/>
        <item x="122"/>
        <item x="125"/>
        <item x="127"/>
        <item x="128"/>
        <item x="129"/>
        <item x="130"/>
        <item x="222"/>
        <item x="137"/>
        <item x="131"/>
        <item x="132"/>
        <item x="133"/>
        <item x="134"/>
        <item x="136"/>
        <item x="257"/>
        <item x="145"/>
        <item x="242"/>
        <item x="138"/>
        <item x="139"/>
        <item x="140"/>
        <item x="148"/>
        <item x="149"/>
        <item x="146"/>
        <item x="147"/>
        <item x="152"/>
        <item x="154"/>
        <item x="153"/>
        <item x="226"/>
        <item x="155"/>
        <item x="156"/>
        <item x="158"/>
        <item x="219"/>
        <item x="159"/>
        <item x="160"/>
        <item x="162"/>
        <item x="224"/>
        <item x="163"/>
        <item x="112"/>
        <item x="256"/>
        <item x="246"/>
        <item x="247"/>
        <item x="243"/>
        <item x="244"/>
        <item x="126"/>
        <item x="248"/>
        <item x="249"/>
        <item x="250"/>
        <item x="51"/>
        <item x="52"/>
        <item x="251"/>
        <item x="252"/>
        <item x="253"/>
        <item x="254"/>
        <item x="53"/>
        <item x="54"/>
        <item x="55"/>
        <item x="56"/>
        <item x="57"/>
        <item x="58"/>
        <item x="59"/>
        <item x="60"/>
        <item x="23"/>
        <item x="24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14"/>
        <item x="15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58"/>
        <item x="102"/>
        <item x="103"/>
        <item x="104"/>
        <item x="105"/>
        <item x="106"/>
        <item x="107"/>
        <item x="108"/>
        <item x="109"/>
        <item x="110"/>
        <item x="22"/>
        <item x="43"/>
        <item x="44"/>
        <item x="45"/>
        <item x="46"/>
        <item x="47"/>
        <item x="48"/>
        <item x="49"/>
        <item x="50"/>
        <item x="0"/>
        <item x="1"/>
        <item x="2"/>
        <item x="13"/>
        <item x="3"/>
        <item x="4"/>
        <item x="5"/>
        <item x="6"/>
        <item x="7"/>
        <item x="8"/>
        <item x="9"/>
        <item x="141"/>
        <item x="10"/>
        <item x="11"/>
        <item x="12"/>
        <item x="220"/>
        <item x="221"/>
        <item x="25"/>
        <item x="223"/>
        <item x="26"/>
        <item x="27"/>
        <item x="28"/>
        <item x="29"/>
        <item x="30"/>
        <item x="31"/>
        <item x="32"/>
        <item x="245"/>
        <item x="118"/>
        <item x="119"/>
        <item x="120"/>
        <item x="33"/>
        <item x="34"/>
        <item x="237"/>
        <item x="238"/>
        <item x="239"/>
        <item x="240"/>
        <item x="165"/>
        <item x="142"/>
        <item x="143"/>
        <item x="144"/>
        <item x="113"/>
        <item x="123"/>
        <item x="150"/>
        <item x="151"/>
        <item x="166"/>
        <item x="167"/>
        <item x="168"/>
        <item x="35"/>
        <item x="36"/>
        <item x="38"/>
        <item x="218"/>
        <item x="39"/>
        <item x="40"/>
        <item x="37"/>
        <item x="42"/>
        <item x="124"/>
        <item x="213"/>
        <item x="169"/>
        <item x="214"/>
        <item x="255"/>
        <item x="170"/>
        <item x="171"/>
        <item x="172"/>
        <item x="173"/>
        <item x="174"/>
        <item x="179"/>
        <item x="180"/>
        <item x="181"/>
        <item x="182"/>
        <item x="183"/>
        <item x="229"/>
        <item x="184"/>
        <item x="185"/>
        <item x="233"/>
        <item x="186"/>
        <item x="187"/>
        <item x="234"/>
        <item x="235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5"/>
        <item x="216"/>
        <item x="217"/>
        <item x="175"/>
        <item x="241"/>
        <item x="236"/>
        <item x="176"/>
        <item x="135"/>
        <item x="157"/>
        <item x="161"/>
        <item x="225"/>
        <item x="177"/>
        <item x="17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8">
        <item x="0"/>
        <item x="3"/>
        <item x="6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6">
        <item x="15"/>
        <item x="16"/>
        <item x="17"/>
        <item x="18"/>
        <item x="19"/>
        <item x="39"/>
        <item x="20"/>
        <item x="224"/>
        <item x="223"/>
        <item x="222"/>
        <item x="132"/>
        <item x="194"/>
        <item x="79"/>
        <item x="82"/>
        <item x="195"/>
        <item x="197"/>
        <item x="83"/>
        <item x="198"/>
        <item x="84"/>
        <item x="85"/>
        <item x="199"/>
        <item x="89"/>
        <item x="90"/>
        <item x="93"/>
        <item x="95"/>
        <item x="96"/>
        <item x="97"/>
        <item x="98"/>
        <item x="189"/>
        <item x="105"/>
        <item x="99"/>
        <item x="100"/>
        <item x="101"/>
        <item x="102"/>
        <item x="104"/>
        <item x="221"/>
        <item x="113"/>
        <item x="208"/>
        <item x="106"/>
        <item x="107"/>
        <item x="108"/>
        <item x="116"/>
        <item x="117"/>
        <item x="114"/>
        <item x="115"/>
        <item x="120"/>
        <item x="122"/>
        <item x="121"/>
        <item x="193"/>
        <item x="123"/>
        <item x="124"/>
        <item x="126"/>
        <item x="186"/>
        <item x="127"/>
        <item x="128"/>
        <item x="130"/>
        <item x="191"/>
        <item x="131"/>
        <item x="80"/>
        <item x="220"/>
        <item x="212"/>
        <item x="213"/>
        <item x="209"/>
        <item x="210"/>
        <item x="94"/>
        <item x="214"/>
        <item x="215"/>
        <item x="216"/>
        <item x="49"/>
        <item x="217"/>
        <item x="218"/>
        <item x="50"/>
        <item x="51"/>
        <item x="52"/>
        <item x="53"/>
        <item x="22"/>
        <item x="54"/>
        <item x="55"/>
        <item x="56"/>
        <item x="57"/>
        <item x="58"/>
        <item x="59"/>
        <item x="14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21"/>
        <item x="41"/>
        <item x="42"/>
        <item x="43"/>
        <item x="44"/>
        <item x="45"/>
        <item x="46"/>
        <item x="47"/>
        <item x="48"/>
        <item x="0"/>
        <item x="1"/>
        <item x="2"/>
        <item x="13"/>
        <item x="3"/>
        <item x="4"/>
        <item x="5"/>
        <item x="6"/>
        <item x="7"/>
        <item x="8"/>
        <item x="9"/>
        <item x="109"/>
        <item x="10"/>
        <item x="11"/>
        <item x="12"/>
        <item x="187"/>
        <item x="188"/>
        <item x="23"/>
        <item x="190"/>
        <item x="24"/>
        <item x="25"/>
        <item x="26"/>
        <item x="27"/>
        <item x="28"/>
        <item x="29"/>
        <item x="30"/>
        <item x="211"/>
        <item x="86"/>
        <item x="87"/>
        <item x="88"/>
        <item x="31"/>
        <item x="32"/>
        <item x="203"/>
        <item x="204"/>
        <item x="205"/>
        <item x="206"/>
        <item x="133"/>
        <item x="110"/>
        <item x="111"/>
        <item x="112"/>
        <item x="81"/>
        <item x="91"/>
        <item x="118"/>
        <item x="119"/>
        <item x="134"/>
        <item x="135"/>
        <item x="136"/>
        <item x="33"/>
        <item x="34"/>
        <item x="36"/>
        <item x="185"/>
        <item x="37"/>
        <item x="38"/>
        <item x="35"/>
        <item x="40"/>
        <item x="92"/>
        <item x="180"/>
        <item x="137"/>
        <item x="181"/>
        <item x="219"/>
        <item x="138"/>
        <item x="139"/>
        <item x="140"/>
        <item x="141"/>
        <item x="142"/>
        <item x="147"/>
        <item x="148"/>
        <item x="149"/>
        <item x="150"/>
        <item x="151"/>
        <item x="196"/>
        <item x="152"/>
        <item x="153"/>
        <item x="200"/>
        <item x="154"/>
        <item x="155"/>
        <item x="201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2"/>
        <item x="183"/>
        <item x="184"/>
        <item x="143"/>
        <item x="207"/>
        <item x="202"/>
        <item x="144"/>
        <item x="103"/>
        <item x="125"/>
        <item x="129"/>
        <item x="192"/>
        <item x="145"/>
        <item x="146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3">
    <field x="22"/>
    <field x="4"/>
    <field x="10"/>
  </rowFields>
  <rowItems count="1156">
    <i>
      <x/>
    </i>
    <i r="1">
      <x/>
    </i>
    <i r="2">
      <x/>
    </i>
    <i r="2">
      <x v="3"/>
    </i>
    <i r="2">
      <x v="4"/>
    </i>
    <i>
      <x v="1"/>
    </i>
    <i r="1">
      <x v="1"/>
    </i>
    <i r="2">
      <x v="1"/>
    </i>
    <i>
      <x v="2"/>
    </i>
    <i r="1">
      <x v="2"/>
    </i>
    <i r="2">
      <x/>
    </i>
    <i r="2">
      <x v="3"/>
    </i>
    <i r="2">
      <x v="4"/>
    </i>
    <i>
      <x v="3"/>
    </i>
    <i r="1">
      <x v="3"/>
    </i>
    <i r="2">
      <x/>
    </i>
    <i r="2">
      <x v="3"/>
    </i>
    <i r="2">
      <x v="4"/>
    </i>
    <i>
      <x v="4"/>
    </i>
    <i r="1">
      <x v="4"/>
    </i>
    <i r="2">
      <x/>
    </i>
    <i r="2">
      <x v="3"/>
    </i>
    <i r="2">
      <x v="4"/>
    </i>
    <i>
      <x v="5"/>
    </i>
    <i r="1">
      <x v="5"/>
    </i>
    <i r="2">
      <x/>
    </i>
    <i r="2">
      <x v="3"/>
    </i>
    <i r="2">
      <x v="4"/>
    </i>
    <i>
      <x v="6"/>
    </i>
    <i r="1">
      <x v="6"/>
    </i>
    <i r="2">
      <x v="5"/>
    </i>
    <i r="2">
      <x v="6"/>
    </i>
    <i>
      <x v="7"/>
    </i>
    <i r="1">
      <x v="7"/>
    </i>
    <i r="2">
      <x/>
    </i>
    <i>
      <x v="8"/>
    </i>
    <i r="1">
      <x v="8"/>
    </i>
    <i r="2">
      <x/>
    </i>
    <i>
      <x v="9"/>
    </i>
    <i r="1">
      <x v="9"/>
    </i>
    <i r="2">
      <x/>
    </i>
    <i>
      <x v="10"/>
    </i>
    <i r="1">
      <x v="10"/>
    </i>
    <i r="2">
      <x v="5"/>
    </i>
    <i r="2">
      <x v="6"/>
    </i>
    <i>
      <x v="11"/>
    </i>
    <i r="1">
      <x v="11"/>
    </i>
    <i r="2">
      <x/>
    </i>
    <i r="2">
      <x v="3"/>
    </i>
    <i r="2">
      <x v="4"/>
    </i>
    <i>
      <x v="12"/>
    </i>
    <i r="1">
      <x v="12"/>
    </i>
    <i r="2">
      <x v="5"/>
    </i>
    <i r="2">
      <x v="6"/>
    </i>
    <i>
      <x v="13"/>
    </i>
    <i r="1">
      <x v="13"/>
    </i>
    <i r="2">
      <x v="5"/>
    </i>
    <i r="2">
      <x v="6"/>
    </i>
    <i>
      <x v="14"/>
    </i>
    <i r="1">
      <x v="14"/>
    </i>
    <i r="2">
      <x/>
    </i>
    <i r="2">
      <x v="3"/>
    </i>
    <i r="2">
      <x v="4"/>
    </i>
    <i>
      <x v="15"/>
    </i>
    <i r="1">
      <x v="15"/>
    </i>
    <i r="2">
      <x/>
    </i>
    <i r="2">
      <x v="3"/>
    </i>
    <i r="2">
      <x v="4"/>
    </i>
    <i>
      <x v="16"/>
    </i>
    <i r="1">
      <x v="16"/>
    </i>
    <i r="2">
      <x v="5"/>
    </i>
    <i>
      <x v="17"/>
    </i>
    <i r="1">
      <x v="17"/>
    </i>
    <i r="2">
      <x/>
    </i>
    <i r="2">
      <x v="3"/>
    </i>
    <i r="2">
      <x v="4"/>
    </i>
    <i>
      <x v="18"/>
    </i>
    <i r="1">
      <x v="18"/>
    </i>
    <i r="2">
      <x/>
    </i>
    <i r="2">
      <x v="3"/>
    </i>
    <i r="2">
      <x v="4"/>
    </i>
    <i>
      <x v="19"/>
    </i>
    <i r="1">
      <x v="19"/>
    </i>
    <i r="2">
      <x/>
    </i>
    <i r="2">
      <x v="3"/>
    </i>
    <i r="2">
      <x v="4"/>
    </i>
    <i>
      <x v="20"/>
    </i>
    <i r="1">
      <x v="20"/>
    </i>
    <i r="2">
      <x v="5"/>
    </i>
    <i r="2">
      <x v="6"/>
    </i>
    <i>
      <x v="21"/>
    </i>
    <i r="1">
      <x v="21"/>
    </i>
    <i r="2">
      <x/>
    </i>
    <i r="2">
      <x v="3"/>
    </i>
    <i r="2">
      <x v="4"/>
    </i>
    <i>
      <x v="22"/>
    </i>
    <i r="1">
      <x v="22"/>
    </i>
    <i r="2">
      <x v="5"/>
    </i>
    <i r="2">
      <x v="6"/>
    </i>
    <i>
      <x v="23"/>
    </i>
    <i r="1">
      <x v="23"/>
    </i>
    <i r="2">
      <x/>
    </i>
    <i r="2">
      <x v="3"/>
    </i>
    <i r="2">
      <x v="4"/>
    </i>
    <i>
      <x v="24"/>
    </i>
    <i r="1">
      <x v="24"/>
    </i>
    <i r="2">
      <x/>
    </i>
    <i r="2">
      <x v="3"/>
    </i>
    <i r="2">
      <x v="4"/>
    </i>
    <i>
      <x v="25"/>
    </i>
    <i r="1">
      <x v="25"/>
    </i>
    <i r="2">
      <x v="5"/>
    </i>
    <i r="2">
      <x v="6"/>
    </i>
    <i>
      <x v="26"/>
    </i>
    <i r="1">
      <x v="26"/>
    </i>
    <i r="2">
      <x/>
    </i>
    <i r="2">
      <x v="3"/>
    </i>
    <i r="2">
      <x v="4"/>
    </i>
    <i>
      <x v="27"/>
    </i>
    <i r="1">
      <x v="27"/>
    </i>
    <i r="2">
      <x v="5"/>
    </i>
    <i r="2">
      <x v="6"/>
    </i>
    <i>
      <x v="28"/>
    </i>
    <i r="1">
      <x v="28"/>
    </i>
    <i r="2">
      <x/>
    </i>
    <i r="2">
      <x v="3"/>
    </i>
    <i r="2">
      <x v="4"/>
    </i>
    <i>
      <x v="29"/>
    </i>
    <i r="1">
      <x v="29"/>
    </i>
    <i r="2">
      <x v="5"/>
    </i>
    <i r="2">
      <x v="6"/>
    </i>
    <i>
      <x v="30"/>
    </i>
    <i r="1">
      <x v="30"/>
    </i>
    <i r="2">
      <x/>
    </i>
    <i r="2">
      <x v="3"/>
    </i>
    <i r="2">
      <x v="4"/>
    </i>
    <i>
      <x v="31"/>
    </i>
    <i r="1">
      <x v="31"/>
    </i>
    <i r="2">
      <x v="5"/>
    </i>
    <i r="2">
      <x v="6"/>
    </i>
    <i>
      <x v="32"/>
    </i>
    <i r="1">
      <x v="32"/>
    </i>
    <i r="2">
      <x v="5"/>
    </i>
    <i r="2">
      <x v="6"/>
    </i>
    <i>
      <x v="33"/>
    </i>
    <i r="1">
      <x v="33"/>
    </i>
    <i r="2">
      <x v="3"/>
    </i>
    <i r="2">
      <x v="4"/>
    </i>
    <i>
      <x v="34"/>
    </i>
    <i r="1">
      <x v="34"/>
    </i>
    <i r="2">
      <x/>
    </i>
    <i r="2">
      <x v="3"/>
    </i>
    <i r="2">
      <x v="4"/>
    </i>
    <i>
      <x v="35"/>
    </i>
    <i r="1">
      <x v="35"/>
    </i>
    <i r="2">
      <x v="5"/>
    </i>
    <i r="2">
      <x v="6"/>
    </i>
    <i>
      <x v="36"/>
    </i>
    <i r="1">
      <x v="36"/>
    </i>
    <i r="2">
      <x v="5"/>
    </i>
    <i r="2">
      <x v="6"/>
    </i>
    <i>
      <x v="37"/>
    </i>
    <i r="1">
      <x v="37"/>
    </i>
    <i r="2">
      <x v="5"/>
    </i>
    <i r="2">
      <x v="6"/>
    </i>
    <i>
      <x v="38"/>
    </i>
    <i r="1">
      <x v="38"/>
    </i>
    <i r="2">
      <x/>
    </i>
    <i r="2">
      <x v="3"/>
    </i>
    <i r="2">
      <x v="4"/>
    </i>
    <i>
      <x v="39"/>
    </i>
    <i r="1">
      <x v="39"/>
    </i>
    <i r="2">
      <x/>
    </i>
    <i r="2">
      <x v="3"/>
    </i>
    <i r="2">
      <x v="4"/>
    </i>
    <i>
      <x v="40"/>
    </i>
    <i r="1">
      <x v="40"/>
    </i>
    <i r="2">
      <x/>
    </i>
    <i r="2">
      <x v="3"/>
    </i>
    <i r="2">
      <x v="4"/>
    </i>
    <i>
      <x v="41"/>
    </i>
    <i r="1">
      <x v="41"/>
    </i>
    <i r="2">
      <x/>
    </i>
    <i r="2">
      <x v="3"/>
    </i>
    <i r="2">
      <x v="4"/>
    </i>
    <i>
      <x v="42"/>
    </i>
    <i r="1">
      <x v="42"/>
    </i>
    <i r="2">
      <x/>
    </i>
    <i r="2">
      <x v="3"/>
    </i>
    <i r="2">
      <x v="4"/>
    </i>
    <i>
      <x v="43"/>
    </i>
    <i r="1">
      <x v="43"/>
    </i>
    <i r="2">
      <x/>
    </i>
    <i r="2">
      <x v="3"/>
    </i>
    <i r="2">
      <x v="4"/>
    </i>
    <i>
      <x v="44"/>
    </i>
    <i r="1">
      <x v="44"/>
    </i>
    <i r="2">
      <x v="5"/>
    </i>
    <i r="2">
      <x v="6"/>
    </i>
    <i>
      <x v="45"/>
    </i>
    <i r="1">
      <x v="45"/>
    </i>
    <i r="2">
      <x/>
    </i>
    <i r="2">
      <x v="3"/>
    </i>
    <i r="2">
      <x v="4"/>
    </i>
    <i>
      <x v="46"/>
    </i>
    <i r="1">
      <x v="46"/>
    </i>
    <i r="2">
      <x v="5"/>
    </i>
    <i r="2">
      <x v="6"/>
    </i>
    <i>
      <x v="47"/>
    </i>
    <i r="1">
      <x v="47"/>
    </i>
    <i r="2">
      <x/>
    </i>
    <i r="2">
      <x v="3"/>
    </i>
    <i r="2">
      <x v="4"/>
    </i>
    <i>
      <x v="48"/>
    </i>
    <i r="1">
      <x v="48"/>
    </i>
    <i r="2">
      <x/>
    </i>
    <i r="2">
      <x v="3"/>
    </i>
    <i r="2">
      <x v="4"/>
    </i>
    <i>
      <x v="49"/>
    </i>
    <i r="1">
      <x v="49"/>
    </i>
    <i r="2">
      <x v="6"/>
    </i>
    <i>
      <x v="50"/>
    </i>
    <i r="1">
      <x v="50"/>
    </i>
    <i r="2">
      <x/>
    </i>
    <i r="2">
      <x v="3"/>
    </i>
    <i r="2">
      <x v="4"/>
    </i>
    <i>
      <x v="51"/>
    </i>
    <i r="1">
      <x v="51"/>
    </i>
    <i r="2">
      <x v="5"/>
    </i>
    <i r="2">
      <x v="6"/>
    </i>
    <i>
      <x v="52"/>
    </i>
    <i r="1">
      <x v="52"/>
    </i>
    <i r="2">
      <x/>
    </i>
    <i r="2">
      <x v="3"/>
    </i>
    <i r="2">
      <x v="4"/>
    </i>
    <i>
      <x v="53"/>
    </i>
    <i r="1">
      <x v="53"/>
    </i>
    <i r="2">
      <x v="5"/>
    </i>
    <i r="2">
      <x v="6"/>
    </i>
    <i>
      <x v="54"/>
    </i>
    <i r="1">
      <x v="54"/>
    </i>
    <i r="2">
      <x/>
    </i>
    <i r="2">
      <x v="3"/>
    </i>
    <i r="2">
      <x v="4"/>
    </i>
    <i>
      <x v="55"/>
    </i>
    <i r="1">
      <x v="55"/>
    </i>
    <i r="2">
      <x v="5"/>
    </i>
    <i r="2">
      <x v="6"/>
    </i>
    <i>
      <x v="56"/>
    </i>
    <i r="1">
      <x v="56"/>
    </i>
    <i r="2">
      <x/>
    </i>
    <i r="2">
      <x v="3"/>
    </i>
    <i r="2">
      <x v="4"/>
    </i>
    <i>
      <x v="57"/>
    </i>
    <i r="1">
      <x v="57"/>
    </i>
    <i r="2">
      <x v="5"/>
    </i>
    <i r="2">
      <x v="6"/>
    </i>
    <i>
      <x v="58"/>
    </i>
    <i r="1">
      <x v="58"/>
    </i>
    <i r="2">
      <x/>
    </i>
    <i r="2">
      <x v="3"/>
    </i>
    <i r="2">
      <x v="4"/>
    </i>
    <i>
      <x v="59"/>
    </i>
    <i r="1">
      <x v="59"/>
    </i>
    <i r="2">
      <x v="5"/>
    </i>
    <i r="2">
      <x v="6"/>
    </i>
    <i>
      <x v="60"/>
    </i>
    <i r="1">
      <x v="60"/>
    </i>
    <i r="2">
      <x/>
    </i>
    <i r="2">
      <x v="3"/>
    </i>
    <i r="2">
      <x v="4"/>
    </i>
    <i>
      <x v="61"/>
    </i>
    <i r="1">
      <x v="61"/>
    </i>
    <i r="2">
      <x/>
    </i>
    <i r="2">
      <x v="3"/>
    </i>
    <i r="2">
      <x v="4"/>
    </i>
    <i>
      <x v="62"/>
    </i>
    <i r="1">
      <x v="62"/>
    </i>
    <i r="2">
      <x/>
    </i>
    <i r="2">
      <x v="3"/>
    </i>
    <i r="2">
      <x v="4"/>
    </i>
    <i>
      <x v="63"/>
    </i>
    <i r="1">
      <x v="63"/>
    </i>
    <i r="2">
      <x/>
    </i>
    <i r="2">
      <x v="3"/>
    </i>
    <i r="2">
      <x v="4"/>
    </i>
    <i>
      <x v="64"/>
    </i>
    <i r="1">
      <x v="64"/>
    </i>
    <i r="2">
      <x v="5"/>
    </i>
    <i r="2">
      <x v="6"/>
    </i>
    <i>
      <x v="65"/>
    </i>
    <i r="1">
      <x v="65"/>
    </i>
    <i r="2">
      <x/>
    </i>
    <i r="2">
      <x v="3"/>
    </i>
    <i r="2">
      <x v="4"/>
    </i>
    <i>
      <x v="66"/>
    </i>
    <i r="1">
      <x v="66"/>
    </i>
    <i r="2">
      <x/>
    </i>
    <i r="2">
      <x v="3"/>
    </i>
    <i r="2">
      <x v="4"/>
    </i>
    <i>
      <x v="67"/>
    </i>
    <i r="1">
      <x v="67"/>
    </i>
    <i r="2">
      <x/>
    </i>
    <i r="2">
      <x v="3"/>
    </i>
    <i r="2">
      <x v="4"/>
    </i>
    <i>
      <x v="68"/>
    </i>
    <i r="1">
      <x v="68"/>
    </i>
    <i r="2">
      <x/>
    </i>
    <i r="1">
      <x v="69"/>
    </i>
    <i r="2">
      <x/>
    </i>
    <i r="2">
      <x v="3"/>
    </i>
    <i r="2">
      <x v="4"/>
    </i>
    <i>
      <x v="69"/>
    </i>
    <i r="1">
      <x v="70"/>
    </i>
    <i r="2">
      <x/>
    </i>
    <i r="1">
      <x v="71"/>
    </i>
    <i r="2">
      <x/>
    </i>
    <i r="2">
      <x v="3"/>
    </i>
    <i r="2">
      <x v="4"/>
    </i>
    <i>
      <x v="70"/>
    </i>
    <i r="1">
      <x v="72"/>
    </i>
    <i r="2">
      <x/>
    </i>
    <i r="1">
      <x v="73"/>
    </i>
    <i r="2">
      <x/>
    </i>
    <i r="2">
      <x v="3"/>
    </i>
    <i r="2">
      <x v="4"/>
    </i>
    <i>
      <x v="71"/>
    </i>
    <i r="1">
      <x v="74"/>
    </i>
    <i r="2">
      <x/>
    </i>
    <i r="1">
      <x v="75"/>
    </i>
    <i r="2">
      <x/>
    </i>
    <i r="2">
      <x v="3"/>
    </i>
    <i r="2">
      <x v="4"/>
    </i>
    <i>
      <x v="72"/>
    </i>
    <i r="1">
      <x v="76"/>
    </i>
    <i r="2">
      <x/>
    </i>
    <i r="1">
      <x v="77"/>
    </i>
    <i r="2">
      <x/>
    </i>
    <i r="2">
      <x v="3"/>
    </i>
    <i r="2">
      <x v="4"/>
    </i>
    <i>
      <x v="73"/>
    </i>
    <i r="1">
      <x v="78"/>
    </i>
    <i r="2">
      <x/>
    </i>
    <i r="1">
      <x v="79"/>
    </i>
    <i r="2">
      <x/>
    </i>
    <i r="2">
      <x v="3"/>
    </i>
    <i r="2">
      <x v="4"/>
    </i>
    <i>
      <x v="74"/>
    </i>
    <i r="1">
      <x v="80"/>
    </i>
    <i r="2">
      <x/>
    </i>
    <i r="1">
      <x v="81"/>
    </i>
    <i r="2">
      <x/>
    </i>
    <i r="2">
      <x v="3"/>
    </i>
    <i r="2">
      <x v="4"/>
    </i>
    <i>
      <x v="75"/>
    </i>
    <i r="1">
      <x v="82"/>
    </i>
    <i r="2">
      <x/>
    </i>
    <i r="1">
      <x v="83"/>
    </i>
    <i r="2">
      <x/>
    </i>
    <i r="2">
      <x v="3"/>
    </i>
    <i r="2">
      <x v="4"/>
    </i>
    <i>
      <x v="76"/>
    </i>
    <i r="1">
      <x v="84"/>
    </i>
    <i r="2">
      <x/>
    </i>
    <i r="1">
      <x v="85"/>
    </i>
    <i r="2">
      <x/>
    </i>
    <i r="2">
      <x v="3"/>
    </i>
    <i r="2">
      <x v="4"/>
    </i>
    <i>
      <x v="77"/>
    </i>
    <i r="1">
      <x v="86"/>
    </i>
    <i r="2">
      <x/>
    </i>
    <i r="1">
      <x v="87"/>
    </i>
    <i r="2">
      <x/>
    </i>
    <i r="2">
      <x v="3"/>
    </i>
    <i r="2">
      <x v="4"/>
    </i>
    <i>
      <x v="78"/>
    </i>
    <i r="1">
      <x v="88"/>
    </i>
    <i r="2">
      <x/>
    </i>
    <i r="1">
      <x v="89"/>
    </i>
    <i r="2">
      <x/>
    </i>
    <i r="2">
      <x v="3"/>
    </i>
    <i r="2">
      <x v="4"/>
    </i>
    <i>
      <x v="79"/>
    </i>
    <i r="1">
      <x v="90"/>
    </i>
    <i r="2">
      <x/>
    </i>
    <i r="1">
      <x v="91"/>
    </i>
    <i r="2">
      <x/>
    </i>
    <i r="2">
      <x v="3"/>
    </i>
    <i r="2">
      <x v="4"/>
    </i>
    <i>
      <x v="80"/>
    </i>
    <i r="1">
      <x v="92"/>
    </i>
    <i r="2">
      <x/>
    </i>
    <i r="1">
      <x v="93"/>
    </i>
    <i r="2">
      <x/>
    </i>
    <i r="2">
      <x v="3"/>
    </i>
    <i r="2">
      <x v="4"/>
    </i>
    <i>
      <x v="81"/>
    </i>
    <i r="1">
      <x v="94"/>
    </i>
    <i r="2">
      <x/>
    </i>
    <i r="1">
      <x v="95"/>
    </i>
    <i r="2">
      <x/>
    </i>
    <i r="2">
      <x v="3"/>
    </i>
    <i r="2">
      <x v="4"/>
    </i>
    <i>
      <x v="82"/>
    </i>
    <i r="1">
      <x v="96"/>
    </i>
    <i r="2">
      <x/>
    </i>
    <i r="1">
      <x v="97"/>
    </i>
    <i r="2">
      <x/>
    </i>
    <i r="2">
      <x v="3"/>
    </i>
    <i r="2">
      <x v="4"/>
    </i>
    <i>
      <x v="83"/>
    </i>
    <i r="1">
      <x v="98"/>
    </i>
    <i r="2">
      <x/>
    </i>
    <i r="1">
      <x v="99"/>
    </i>
    <i r="2">
      <x/>
    </i>
    <i r="2">
      <x v="3"/>
    </i>
    <i r="2">
      <x v="4"/>
    </i>
    <i>
      <x v="84"/>
    </i>
    <i r="1">
      <x v="100"/>
    </i>
    <i r="2">
      <x/>
    </i>
    <i r="1">
      <x v="101"/>
    </i>
    <i r="2">
      <x/>
    </i>
    <i r="2">
      <x v="3"/>
    </i>
    <i r="2">
      <x v="4"/>
    </i>
    <i>
      <x v="85"/>
    </i>
    <i r="1">
      <x v="102"/>
    </i>
    <i r="2">
      <x/>
    </i>
    <i r="1">
      <x v="103"/>
    </i>
    <i r="2">
      <x/>
    </i>
    <i r="2">
      <x v="3"/>
    </i>
    <i r="2">
      <x v="4"/>
    </i>
    <i>
      <x v="86"/>
    </i>
    <i r="1">
      <x v="104"/>
    </i>
    <i r="2">
      <x/>
    </i>
    <i r="1">
      <x v="105"/>
    </i>
    <i r="2">
      <x/>
    </i>
    <i r="2">
      <x v="3"/>
    </i>
    <i r="2">
      <x v="4"/>
    </i>
    <i>
      <x v="87"/>
    </i>
    <i r="1">
      <x v="106"/>
    </i>
    <i r="2">
      <x/>
    </i>
    <i r="1">
      <x v="107"/>
    </i>
    <i r="2">
      <x/>
    </i>
    <i r="2">
      <x v="3"/>
    </i>
    <i r="2">
      <x v="4"/>
    </i>
    <i>
      <x v="88"/>
    </i>
    <i r="1">
      <x v="108"/>
    </i>
    <i r="2">
      <x/>
    </i>
    <i r="1">
      <x v="109"/>
    </i>
    <i r="2">
      <x/>
    </i>
    <i r="2">
      <x v="3"/>
    </i>
    <i r="2">
      <x v="4"/>
    </i>
    <i>
      <x v="89"/>
    </i>
    <i r="1">
      <x v="110"/>
    </i>
    <i r="2">
      <x/>
    </i>
    <i r="1">
      <x v="111"/>
    </i>
    <i r="2">
      <x/>
    </i>
    <i r="2">
      <x v="3"/>
    </i>
    <i r="2">
      <x v="4"/>
    </i>
    <i>
      <x v="90"/>
    </i>
    <i r="1">
      <x v="112"/>
    </i>
    <i r="2">
      <x/>
    </i>
    <i r="1">
      <x v="113"/>
    </i>
    <i r="2">
      <x/>
    </i>
    <i r="2">
      <x v="3"/>
    </i>
    <i r="2">
      <x v="4"/>
    </i>
    <i>
      <x v="91"/>
    </i>
    <i r="1">
      <x v="114"/>
    </i>
    <i r="2">
      <x/>
    </i>
    <i r="1">
      <x v="115"/>
    </i>
    <i r="2">
      <x/>
    </i>
    <i r="2">
      <x v="3"/>
    </i>
    <i r="2">
      <x v="4"/>
    </i>
    <i>
      <x v="92"/>
    </i>
    <i r="1">
      <x v="116"/>
    </i>
    <i r="2">
      <x/>
    </i>
    <i r="1">
      <x v="117"/>
    </i>
    <i r="2">
      <x/>
    </i>
    <i r="2">
      <x v="3"/>
    </i>
    <i r="2">
      <x v="4"/>
    </i>
    <i>
      <x v="93"/>
    </i>
    <i r="1">
      <x v="118"/>
    </i>
    <i r="2">
      <x/>
    </i>
    <i r="1">
      <x v="119"/>
    </i>
    <i r="2">
      <x/>
    </i>
    <i r="2">
      <x v="3"/>
    </i>
    <i r="2">
      <x v="4"/>
    </i>
    <i>
      <x v="94"/>
    </i>
    <i r="1">
      <x v="120"/>
    </i>
    <i r="2">
      <x/>
    </i>
    <i r="1">
      <x v="121"/>
    </i>
    <i r="2">
      <x/>
    </i>
    <i r="2">
      <x v="3"/>
    </i>
    <i r="2">
      <x v="4"/>
    </i>
    <i>
      <x v="95"/>
    </i>
    <i r="1">
      <x v="122"/>
    </i>
    <i r="2">
      <x/>
    </i>
    <i r="1">
      <x v="123"/>
    </i>
    <i r="2">
      <x/>
    </i>
    <i r="2">
      <x v="3"/>
    </i>
    <i r="2">
      <x v="4"/>
    </i>
    <i>
      <x v="96"/>
    </i>
    <i r="1">
      <x v="124"/>
    </i>
    <i r="2">
      <x/>
    </i>
    <i r="1">
      <x v="125"/>
    </i>
    <i r="2">
      <x/>
    </i>
    <i r="2">
      <x v="3"/>
    </i>
    <i r="2">
      <x v="4"/>
    </i>
    <i>
      <x v="97"/>
    </i>
    <i r="1">
      <x v="126"/>
    </i>
    <i r="2">
      <x/>
    </i>
    <i r="1">
      <x v="127"/>
    </i>
    <i r="2">
      <x/>
    </i>
    <i r="1">
      <x v="128"/>
    </i>
    <i r="2">
      <x/>
    </i>
    <i r="2">
      <x v="3"/>
    </i>
    <i r="2">
      <x v="4"/>
    </i>
    <i>
      <x v="98"/>
    </i>
    <i r="1">
      <x v="129"/>
    </i>
    <i r="2">
      <x/>
    </i>
    <i r="1">
      <x v="130"/>
    </i>
    <i r="2">
      <x/>
    </i>
    <i r="2">
      <x v="3"/>
    </i>
    <i r="2">
      <x v="4"/>
    </i>
    <i>
      <x v="99"/>
    </i>
    <i r="1">
      <x v="131"/>
    </i>
    <i r="2">
      <x/>
    </i>
    <i r="1">
      <x v="132"/>
    </i>
    <i r="2">
      <x/>
    </i>
    <i r="2">
      <x v="3"/>
    </i>
    <i r="2">
      <x v="4"/>
    </i>
    <i>
      <x v="100"/>
    </i>
    <i r="1">
      <x v="133"/>
    </i>
    <i r="2">
      <x/>
    </i>
    <i r="1">
      <x v="134"/>
    </i>
    <i r="2">
      <x/>
    </i>
    <i r="2">
      <x v="3"/>
    </i>
    <i r="2">
      <x v="4"/>
    </i>
    <i>
      <x v="101"/>
    </i>
    <i r="1">
      <x v="135"/>
    </i>
    <i r="2">
      <x/>
    </i>
    <i r="1">
      <x v="136"/>
    </i>
    <i r="2">
      <x/>
    </i>
    <i r="2">
      <x v="3"/>
    </i>
    <i r="2">
      <x v="4"/>
    </i>
    <i>
      <x v="102"/>
    </i>
    <i r="1">
      <x v="137"/>
    </i>
    <i r="2">
      <x/>
    </i>
    <i r="2">
      <x v="3"/>
    </i>
    <i r="2">
      <x v="4"/>
    </i>
    <i>
      <x v="103"/>
    </i>
    <i r="1">
      <x v="138"/>
    </i>
    <i r="2">
      <x/>
    </i>
    <i r="2">
      <x v="3"/>
    </i>
    <i r="2">
      <x v="4"/>
    </i>
    <i>
      <x v="104"/>
    </i>
    <i r="1">
      <x v="139"/>
    </i>
    <i r="2">
      <x/>
    </i>
    <i r="2">
      <x v="3"/>
    </i>
    <i r="2">
      <x v="4"/>
    </i>
    <i>
      <x v="105"/>
    </i>
    <i r="1">
      <x v="140"/>
    </i>
    <i r="2">
      <x/>
    </i>
    <i r="2">
      <x v="3"/>
    </i>
    <i r="2">
      <x v="4"/>
    </i>
    <i>
      <x v="106"/>
    </i>
    <i r="1">
      <x v="141"/>
    </i>
    <i r="2">
      <x/>
    </i>
    <i r="2">
      <x v="3"/>
    </i>
    <i r="2">
      <x v="4"/>
    </i>
    <i>
      <x v="107"/>
    </i>
    <i r="1">
      <x v="142"/>
    </i>
    <i r="2">
      <x/>
    </i>
    <i r="2">
      <x v="3"/>
    </i>
    <i r="2">
      <x v="4"/>
    </i>
    <i>
      <x v="108"/>
    </i>
    <i r="1">
      <x v="143"/>
    </i>
    <i r="2">
      <x/>
    </i>
    <i r="2">
      <x v="3"/>
    </i>
    <i r="2">
      <x v="4"/>
    </i>
    <i>
      <x v="109"/>
    </i>
    <i r="1">
      <x v="144"/>
    </i>
    <i r="2">
      <x/>
    </i>
    <i r="2">
      <x v="3"/>
    </i>
    <i r="2">
      <x v="4"/>
    </i>
    <i>
      <x v="110"/>
    </i>
    <i r="1">
      <x v="145"/>
    </i>
    <i r="2">
      <x/>
    </i>
    <i r="2">
      <x v="3"/>
    </i>
    <i r="2">
      <x v="4"/>
    </i>
    <i>
      <x v="111"/>
    </i>
    <i r="1">
      <x v="146"/>
    </i>
    <i r="2">
      <x/>
    </i>
    <i r="2">
      <x v="3"/>
    </i>
    <i r="2">
      <x v="4"/>
    </i>
    <i>
      <x v="112"/>
    </i>
    <i r="1">
      <x v="147"/>
    </i>
    <i r="2">
      <x/>
    </i>
    <i r="2">
      <x v="3"/>
    </i>
    <i r="2">
      <x v="4"/>
    </i>
    <i>
      <x v="113"/>
    </i>
    <i r="1">
      <x v="148"/>
    </i>
    <i r="2">
      <x/>
    </i>
    <i r="2">
      <x v="3"/>
    </i>
    <i r="2">
      <x v="4"/>
    </i>
    <i>
      <x v="114"/>
    </i>
    <i r="1">
      <x v="149"/>
    </i>
    <i r="2">
      <x/>
    </i>
    <i r="2">
      <x v="3"/>
    </i>
    <i r="2">
      <x v="4"/>
    </i>
    <i>
      <x v="115"/>
    </i>
    <i r="1">
      <x v="150"/>
    </i>
    <i r="2">
      <x/>
    </i>
    <i r="2">
      <x v="3"/>
    </i>
    <i r="2">
      <x v="4"/>
    </i>
    <i>
      <x v="116"/>
    </i>
    <i r="1">
      <x v="151"/>
    </i>
    <i r="2">
      <x/>
    </i>
    <i r="2">
      <x v="3"/>
    </i>
    <i r="2">
      <x v="4"/>
    </i>
    <i>
      <x v="117"/>
    </i>
    <i r="1">
      <x v="152"/>
    </i>
    <i r="2">
      <x/>
    </i>
    <i r="2">
      <x v="3"/>
    </i>
    <i r="2">
      <x v="4"/>
    </i>
    <i>
      <x v="118"/>
    </i>
    <i r="1">
      <x v="153"/>
    </i>
    <i r="2">
      <x/>
    </i>
    <i r="2">
      <x v="3"/>
    </i>
    <i r="2">
      <x v="4"/>
    </i>
    <i>
      <x v="119"/>
    </i>
    <i r="1">
      <x v="154"/>
    </i>
    <i r="2">
      <x/>
    </i>
    <i r="2">
      <x v="3"/>
    </i>
    <i r="2">
      <x v="4"/>
    </i>
    <i>
      <x v="120"/>
    </i>
    <i r="1">
      <x v="155"/>
    </i>
    <i r="2">
      <x/>
    </i>
    <i r="2">
      <x v="3"/>
    </i>
    <i r="2">
      <x v="4"/>
    </i>
    <i>
      <x v="121"/>
    </i>
    <i r="1">
      <x v="156"/>
    </i>
    <i r="2">
      <x/>
    </i>
    <i r="2">
      <x v="3"/>
    </i>
    <i r="2">
      <x v="4"/>
    </i>
    <i>
      <x v="122"/>
    </i>
    <i r="1">
      <x v="157"/>
    </i>
    <i r="2">
      <x/>
    </i>
    <i r="2">
      <x v="3"/>
    </i>
    <i r="2">
      <x v="4"/>
    </i>
    <i>
      <x v="123"/>
    </i>
    <i r="1">
      <x v="158"/>
    </i>
    <i r="2">
      <x/>
    </i>
    <i r="2">
      <x v="3"/>
    </i>
    <i r="2">
      <x v="4"/>
    </i>
    <i>
      <x v="124"/>
    </i>
    <i r="1">
      <x v="159"/>
    </i>
    <i r="2">
      <x/>
    </i>
    <i r="2">
      <x v="3"/>
    </i>
    <i r="2">
      <x v="4"/>
    </i>
    <i>
      <x v="125"/>
    </i>
    <i r="1">
      <x v="160"/>
    </i>
    <i r="2">
      <x/>
    </i>
    <i r="2">
      <x v="3"/>
    </i>
    <i r="2">
      <x v="4"/>
    </i>
    <i>
      <x v="126"/>
    </i>
    <i r="1">
      <x v="161"/>
    </i>
    <i r="2">
      <x/>
    </i>
    <i r="2">
      <x v="3"/>
    </i>
    <i r="2">
      <x v="4"/>
    </i>
    <i>
      <x v="127"/>
    </i>
    <i r="1">
      <x v="162"/>
    </i>
    <i r="2">
      <x/>
    </i>
    <i r="2">
      <x v="3"/>
    </i>
    <i r="2">
      <x v="4"/>
    </i>
    <i>
      <x v="128"/>
    </i>
    <i r="1">
      <x v="163"/>
    </i>
    <i r="2">
      <x/>
    </i>
    <i r="2">
      <x v="3"/>
    </i>
    <i r="2">
      <x v="4"/>
    </i>
    <i>
      <x v="129"/>
    </i>
    <i r="1">
      <x v="164"/>
    </i>
    <i r="2">
      <x/>
    </i>
    <i r="2">
      <x v="3"/>
    </i>
    <i r="2">
      <x v="4"/>
    </i>
    <i>
      <x v="130"/>
    </i>
    <i r="1">
      <x v="165"/>
    </i>
    <i r="2">
      <x/>
    </i>
    <i r="2">
      <x v="3"/>
    </i>
    <i r="2">
      <x v="4"/>
    </i>
    <i>
      <x v="131"/>
    </i>
    <i r="1">
      <x v="166"/>
    </i>
    <i r="2">
      <x/>
    </i>
    <i r="2">
      <x v="3"/>
    </i>
    <i r="2">
      <x v="4"/>
    </i>
    <i>
      <x v="132"/>
    </i>
    <i r="1">
      <x v="167"/>
    </i>
    <i r="2">
      <x/>
    </i>
    <i r="2">
      <x v="3"/>
    </i>
    <i r="2">
      <x v="4"/>
    </i>
    <i>
      <x v="133"/>
    </i>
    <i r="1">
      <x v="168"/>
    </i>
    <i r="2">
      <x/>
    </i>
    <i r="2">
      <x v="3"/>
    </i>
    <i r="2">
      <x v="4"/>
    </i>
    <i>
      <x v="134"/>
    </i>
    <i r="1">
      <x v="169"/>
    </i>
    <i r="2">
      <x/>
    </i>
    <i r="2">
      <x v="3"/>
    </i>
    <i r="2">
      <x v="4"/>
    </i>
    <i>
      <x v="135"/>
    </i>
    <i r="1">
      <x v="170"/>
    </i>
    <i r="2">
      <x/>
    </i>
    <i r="2">
      <x v="3"/>
    </i>
    <i r="2">
      <x v="4"/>
    </i>
    <i>
      <x v="136"/>
    </i>
    <i r="1">
      <x v="171"/>
    </i>
    <i r="2">
      <x/>
    </i>
    <i r="2">
      <x v="3"/>
    </i>
    <i r="2">
      <x v="4"/>
    </i>
    <i>
      <x v="137"/>
    </i>
    <i r="1">
      <x v="172"/>
    </i>
    <i r="2">
      <x/>
    </i>
    <i r="2">
      <x v="3"/>
    </i>
    <i r="2">
      <x v="4"/>
    </i>
    <i>
      <x v="138"/>
    </i>
    <i r="1">
      <x v="173"/>
    </i>
    <i r="2">
      <x/>
    </i>
    <i r="2">
      <x v="3"/>
    </i>
    <i r="2">
      <x v="4"/>
    </i>
    <i>
      <x v="139"/>
    </i>
    <i r="1">
      <x v="174"/>
    </i>
    <i r="2">
      <x/>
    </i>
    <i r="2">
      <x v="3"/>
    </i>
    <i r="2">
      <x v="4"/>
    </i>
    <i>
      <x v="140"/>
    </i>
    <i r="1">
      <x v="175"/>
    </i>
    <i r="2">
      <x/>
    </i>
    <i r="2">
      <x v="3"/>
    </i>
    <i r="2">
      <x v="4"/>
    </i>
    <i>
      <x v="141"/>
    </i>
    <i r="1">
      <x v="176"/>
    </i>
    <i r="2">
      <x/>
    </i>
    <i r="2">
      <x v="3"/>
    </i>
    <i r="2">
      <x v="4"/>
    </i>
    <i>
      <x v="142"/>
    </i>
    <i r="1">
      <x v="177"/>
    </i>
    <i r="2">
      <x v="3"/>
    </i>
    <i r="2">
      <x v="4"/>
    </i>
    <i>
      <x v="143"/>
    </i>
    <i r="1">
      <x v="178"/>
    </i>
    <i r="2">
      <x/>
    </i>
    <i r="2">
      <x v="3"/>
    </i>
    <i r="2">
      <x v="4"/>
    </i>
    <i>
      <x v="144"/>
    </i>
    <i r="1">
      <x v="179"/>
    </i>
    <i r="2">
      <x/>
    </i>
    <i r="2">
      <x v="3"/>
    </i>
    <i r="2">
      <x v="4"/>
    </i>
    <i>
      <x v="145"/>
    </i>
    <i r="1">
      <x v="180"/>
    </i>
    <i r="2">
      <x/>
    </i>
    <i r="2">
      <x v="3"/>
    </i>
    <i r="2">
      <x v="4"/>
    </i>
    <i>
      <x v="146"/>
    </i>
    <i r="1">
      <x v="181"/>
    </i>
    <i r="2">
      <x/>
    </i>
    <i r="2">
      <x v="3"/>
    </i>
    <i r="2">
      <x v="4"/>
    </i>
    <i>
      <x v="147"/>
    </i>
    <i r="1">
      <x v="182"/>
    </i>
    <i r="2">
      <x/>
    </i>
    <i r="2">
      <x v="3"/>
    </i>
    <i r="2">
      <x v="4"/>
    </i>
    <i>
      <x v="148"/>
    </i>
    <i r="1">
      <x v="183"/>
    </i>
    <i r="2">
      <x v="3"/>
    </i>
    <i r="2">
      <x v="4"/>
    </i>
    <i>
      <x v="149"/>
    </i>
    <i r="1">
      <x v="184"/>
    </i>
    <i r="2">
      <x v="3"/>
    </i>
    <i r="2">
      <x v="4"/>
    </i>
    <i>
      <x v="150"/>
    </i>
    <i r="1">
      <x v="185"/>
    </i>
    <i r="2">
      <x v="3"/>
    </i>
    <i r="2">
      <x v="4"/>
    </i>
    <i>
      <x v="151"/>
    </i>
    <i r="1">
      <x v="186"/>
    </i>
    <i r="2">
      <x/>
    </i>
    <i r="2">
      <x v="3"/>
    </i>
    <i r="2">
      <x v="4"/>
    </i>
    <i>
      <x v="152"/>
    </i>
    <i r="1">
      <x v="187"/>
    </i>
    <i r="2">
      <x/>
    </i>
    <i r="2">
      <x v="3"/>
    </i>
    <i r="2">
      <x v="4"/>
    </i>
    <i>
      <x v="153"/>
    </i>
    <i r="1">
      <x v="188"/>
    </i>
    <i r="2">
      <x/>
    </i>
    <i r="2">
      <x v="3"/>
    </i>
    <i r="2">
      <x v="4"/>
    </i>
    <i>
      <x v="154"/>
    </i>
    <i r="1">
      <x v="189"/>
    </i>
    <i r="2">
      <x/>
    </i>
    <i r="2">
      <x v="3"/>
    </i>
    <i r="2">
      <x v="4"/>
    </i>
    <i>
      <x v="155"/>
    </i>
    <i r="1">
      <x v="190"/>
    </i>
    <i r="2">
      <x/>
    </i>
    <i r="2">
      <x v="3"/>
    </i>
    <i r="2">
      <x v="4"/>
    </i>
    <i>
      <x v="156"/>
    </i>
    <i r="1">
      <x v="191"/>
    </i>
    <i r="2">
      <x/>
    </i>
    <i r="2">
      <x v="3"/>
    </i>
    <i r="2">
      <x v="4"/>
    </i>
    <i>
      <x v="157"/>
    </i>
    <i r="1">
      <x v="192"/>
    </i>
    <i r="2">
      <x/>
    </i>
    <i r="2">
      <x v="3"/>
    </i>
    <i r="2">
      <x v="4"/>
    </i>
    <i>
      <x v="158"/>
    </i>
    <i r="1">
      <x v="193"/>
    </i>
    <i r="2">
      <x/>
    </i>
    <i r="2">
      <x v="3"/>
    </i>
    <i r="2">
      <x v="4"/>
    </i>
    <i>
      <x v="159"/>
    </i>
    <i r="1">
      <x v="194"/>
    </i>
    <i r="2">
      <x/>
    </i>
    <i r="2">
      <x v="3"/>
    </i>
    <i r="2">
      <x v="4"/>
    </i>
    <i>
      <x v="160"/>
    </i>
    <i r="1">
      <x v="195"/>
    </i>
    <i r="2">
      <x/>
    </i>
    <i r="2">
      <x v="3"/>
    </i>
    <i r="2">
      <x v="4"/>
    </i>
    <i>
      <x v="161"/>
    </i>
    <i r="1">
      <x v="196"/>
    </i>
    <i r="2">
      <x/>
    </i>
    <i r="2">
      <x v="3"/>
    </i>
    <i r="2">
      <x v="4"/>
    </i>
    <i>
      <x v="162"/>
    </i>
    <i r="1">
      <x v="197"/>
    </i>
    <i r="2">
      <x/>
    </i>
    <i r="2">
      <x v="3"/>
    </i>
    <i r="2">
      <x v="4"/>
    </i>
    <i>
      <x v="163"/>
    </i>
    <i r="1">
      <x v="198"/>
    </i>
    <i r="2">
      <x/>
    </i>
    <i r="2">
      <x v="3"/>
    </i>
    <i r="2">
      <x v="4"/>
    </i>
    <i>
      <x v="164"/>
    </i>
    <i r="1">
      <x v="199"/>
    </i>
    <i r="2">
      <x/>
    </i>
    <i r="2">
      <x v="3"/>
    </i>
    <i r="2">
      <x v="4"/>
    </i>
    <i>
      <x v="165"/>
    </i>
    <i r="1">
      <x v="200"/>
    </i>
    <i r="2">
      <x/>
    </i>
    <i r="2">
      <x v="3"/>
    </i>
    <i r="2">
      <x v="4"/>
    </i>
    <i>
      <x v="166"/>
    </i>
    <i r="1">
      <x v="201"/>
    </i>
    <i r="2">
      <x/>
    </i>
    <i r="2">
      <x v="3"/>
    </i>
    <i r="2">
      <x v="4"/>
    </i>
    <i>
      <x v="167"/>
    </i>
    <i r="1">
      <x v="202"/>
    </i>
    <i r="2">
      <x/>
    </i>
    <i r="2">
      <x v="3"/>
    </i>
    <i r="2">
      <x v="4"/>
    </i>
    <i>
      <x v="168"/>
    </i>
    <i r="1">
      <x v="203"/>
    </i>
    <i r="2">
      <x/>
    </i>
    <i r="2">
      <x v="3"/>
    </i>
    <i r="2">
      <x v="4"/>
    </i>
    <i>
      <x v="169"/>
    </i>
    <i r="1">
      <x v="204"/>
    </i>
    <i r="2">
      <x/>
    </i>
    <i r="2">
      <x v="3"/>
    </i>
    <i r="2">
      <x v="4"/>
    </i>
    <i>
      <x v="170"/>
    </i>
    <i r="1">
      <x v="205"/>
    </i>
    <i r="2">
      <x/>
    </i>
    <i r="2">
      <x v="3"/>
    </i>
    <i r="2">
      <x v="4"/>
    </i>
    <i>
      <x v="171"/>
    </i>
    <i r="1">
      <x v="206"/>
    </i>
    <i r="2">
      <x/>
    </i>
    <i r="2">
      <x v="3"/>
    </i>
    <i r="2">
      <x v="4"/>
    </i>
    <i>
      <x v="172"/>
    </i>
    <i r="1">
      <x v="207"/>
    </i>
    <i r="2">
      <x/>
    </i>
    <i r="2">
      <x v="3"/>
    </i>
    <i r="2">
      <x v="4"/>
    </i>
    <i>
      <x v="173"/>
    </i>
    <i r="1">
      <x v="208"/>
    </i>
    <i r="2">
      <x/>
    </i>
    <i r="2">
      <x v="3"/>
    </i>
    <i r="2">
      <x v="4"/>
    </i>
    <i>
      <x v="174"/>
    </i>
    <i r="1">
      <x v="209"/>
    </i>
    <i r="2">
      <x/>
    </i>
    <i r="2">
      <x v="3"/>
    </i>
    <i r="2">
      <x v="4"/>
    </i>
    <i>
      <x v="175"/>
    </i>
    <i r="1">
      <x v="210"/>
    </i>
    <i r="2">
      <x/>
    </i>
    <i r="2">
      <x v="3"/>
    </i>
    <i r="2">
      <x v="4"/>
    </i>
    <i>
      <x v="176"/>
    </i>
    <i r="1">
      <x v="211"/>
    </i>
    <i r="2">
      <x/>
    </i>
    <i r="2">
      <x v="3"/>
    </i>
    <i r="2">
      <x v="4"/>
    </i>
    <i>
      <x v="177"/>
    </i>
    <i r="1">
      <x v="212"/>
    </i>
    <i r="2">
      <x/>
    </i>
    <i r="2">
      <x v="3"/>
    </i>
    <i r="2">
      <x v="4"/>
    </i>
    <i>
      <x v="178"/>
    </i>
    <i r="1">
      <x v="213"/>
    </i>
    <i r="2">
      <x/>
    </i>
    <i r="2">
      <x v="3"/>
    </i>
    <i r="2">
      <x v="4"/>
    </i>
    <i>
      <x v="179"/>
    </i>
    <i r="1">
      <x v="214"/>
    </i>
    <i r="2">
      <x/>
    </i>
    <i r="2">
      <x v="3"/>
    </i>
    <i r="2">
      <x v="4"/>
    </i>
    <i>
      <x v="180"/>
    </i>
    <i r="1">
      <x v="215"/>
    </i>
    <i r="2">
      <x/>
    </i>
    <i r="2">
      <x v="3"/>
    </i>
    <i r="2">
      <x v="4"/>
    </i>
    <i>
      <x v="181"/>
    </i>
    <i r="1">
      <x v="216"/>
    </i>
    <i r="2">
      <x/>
    </i>
    <i r="2">
      <x v="3"/>
    </i>
    <i r="2">
      <x v="4"/>
    </i>
    <i>
      <x v="182"/>
    </i>
    <i r="1">
      <x v="217"/>
    </i>
    <i r="2">
      <x/>
    </i>
    <i r="2">
      <x v="3"/>
    </i>
    <i r="2">
      <x v="4"/>
    </i>
    <i>
      <x v="183"/>
    </i>
    <i r="1">
      <x v="218"/>
    </i>
    <i r="2">
      <x/>
    </i>
    <i r="2">
      <x v="3"/>
    </i>
    <i r="2">
      <x v="4"/>
    </i>
    <i>
      <x v="184"/>
    </i>
    <i r="1">
      <x v="219"/>
    </i>
    <i r="2">
      <x/>
    </i>
    <i r="2">
      <x v="3"/>
    </i>
    <i r="2">
      <x v="4"/>
    </i>
    <i>
      <x v="185"/>
    </i>
    <i r="1">
      <x v="220"/>
    </i>
    <i r="2">
      <x/>
    </i>
    <i r="2">
      <x v="3"/>
    </i>
    <i r="2">
      <x v="4"/>
    </i>
    <i>
      <x v="186"/>
    </i>
    <i r="1">
      <x v="221"/>
    </i>
    <i r="2">
      <x/>
    </i>
    <i r="2">
      <x v="3"/>
    </i>
    <i r="2">
      <x v="4"/>
    </i>
    <i>
      <x v="187"/>
    </i>
    <i r="1">
      <x v="222"/>
    </i>
    <i r="2">
      <x v="2"/>
    </i>
    <i r="1">
      <x v="223"/>
    </i>
    <i r="2">
      <x/>
    </i>
    <i r="2">
      <x v="3"/>
    </i>
    <i r="2">
      <x v="4"/>
    </i>
    <i>
      <x v="188"/>
    </i>
    <i r="1">
      <x v="224"/>
    </i>
    <i r="2">
      <x v="2"/>
    </i>
    <i r="1">
      <x v="225"/>
    </i>
    <i r="2">
      <x/>
    </i>
    <i r="2">
      <x v="3"/>
    </i>
    <i r="2">
      <x v="4"/>
    </i>
    <i>
      <x v="189"/>
    </i>
    <i r="1">
      <x v="226"/>
    </i>
    <i r="2">
      <x/>
    </i>
    <i r="2">
      <x v="3"/>
    </i>
    <i r="2">
      <x v="4"/>
    </i>
    <i>
      <x v="190"/>
    </i>
    <i r="1">
      <x v="227"/>
    </i>
    <i r="2">
      <x v="3"/>
    </i>
    <i r="2">
      <x v="4"/>
    </i>
    <i>
      <x v="191"/>
    </i>
    <i r="1">
      <x v="228"/>
    </i>
    <i r="2">
      <x/>
    </i>
    <i r="2">
      <x v="3"/>
    </i>
    <i r="2">
      <x v="4"/>
    </i>
    <i>
      <x v="192"/>
    </i>
    <i r="1">
      <x v="229"/>
    </i>
    <i r="2">
      <x/>
    </i>
    <i r="2">
      <x v="3"/>
    </i>
    <i r="2">
      <x v="4"/>
    </i>
    <i>
      <x v="193"/>
    </i>
    <i r="1">
      <x v="230"/>
    </i>
    <i r="2">
      <x/>
    </i>
    <i r="2">
      <x v="3"/>
    </i>
    <i r="2">
      <x v="4"/>
    </i>
    <i>
      <x v="194"/>
    </i>
    <i r="1">
      <x v="231"/>
    </i>
    <i r="2">
      <x/>
    </i>
    <i r="2">
      <x v="3"/>
    </i>
    <i r="2">
      <x v="4"/>
    </i>
    <i>
      <x v="195"/>
    </i>
    <i r="1">
      <x v="232"/>
    </i>
    <i r="2">
      <x/>
    </i>
    <i r="2">
      <x v="3"/>
    </i>
    <i r="2">
      <x v="4"/>
    </i>
    <i>
      <x v="196"/>
    </i>
    <i r="1">
      <x v="233"/>
    </i>
    <i r="2">
      <x/>
    </i>
    <i r="2">
      <x v="3"/>
    </i>
    <i r="2">
      <x v="4"/>
    </i>
    <i>
      <x v="197"/>
    </i>
    <i r="1">
      <x v="234"/>
    </i>
    <i r="2">
      <x/>
    </i>
    <i r="2">
      <x v="3"/>
    </i>
    <i r="2">
      <x v="4"/>
    </i>
    <i>
      <x v="198"/>
    </i>
    <i r="1">
      <x v="235"/>
    </i>
    <i r="2">
      <x v="3"/>
    </i>
    <i r="2">
      <x v="4"/>
    </i>
    <i>
      <x v="199"/>
    </i>
    <i r="1">
      <x v="236"/>
    </i>
    <i r="2">
      <x/>
    </i>
    <i r="2">
      <x v="3"/>
    </i>
    <i r="2">
      <x v="4"/>
    </i>
    <i>
      <x v="200"/>
    </i>
    <i r="1">
      <x v="237"/>
    </i>
    <i r="2">
      <x/>
    </i>
    <i r="2">
      <x v="3"/>
    </i>
    <i r="2">
      <x v="4"/>
    </i>
    <i>
      <x v="201"/>
    </i>
    <i r="1">
      <x v="238"/>
    </i>
    <i r="2">
      <x/>
    </i>
    <i r="2">
      <x v="3"/>
    </i>
    <i r="2">
      <x v="4"/>
    </i>
    <i>
      <x v="202"/>
    </i>
    <i r="1">
      <x v="239"/>
    </i>
    <i r="2">
      <x/>
    </i>
    <i r="2">
      <x v="3"/>
    </i>
    <i r="2">
      <x v="4"/>
    </i>
    <i>
      <x v="203"/>
    </i>
    <i r="1">
      <x v="240"/>
    </i>
    <i r="2">
      <x/>
    </i>
    <i r="2">
      <x v="3"/>
    </i>
    <i r="2">
      <x v="4"/>
    </i>
    <i>
      <x v="204"/>
    </i>
    <i r="1">
      <x v="241"/>
    </i>
    <i r="2">
      <x/>
    </i>
    <i r="2">
      <x v="3"/>
    </i>
    <i r="2">
      <x v="4"/>
    </i>
    <i>
      <x v="205"/>
    </i>
    <i r="1">
      <x v="242"/>
    </i>
    <i r="2">
      <x/>
    </i>
    <i r="2">
      <x v="3"/>
    </i>
    <i r="2">
      <x v="4"/>
    </i>
    <i>
      <x v="206"/>
    </i>
    <i r="1">
      <x v="243"/>
    </i>
    <i r="2">
      <x/>
    </i>
    <i r="2">
      <x v="3"/>
    </i>
    <i r="2">
      <x v="4"/>
    </i>
    <i>
      <x v="207"/>
    </i>
    <i r="1">
      <x v="244"/>
    </i>
    <i r="2">
      <x/>
    </i>
    <i r="2">
      <x v="3"/>
    </i>
    <i r="2">
      <x v="4"/>
    </i>
    <i>
      <x v="208"/>
    </i>
    <i r="1">
      <x v="245"/>
    </i>
    <i r="2">
      <x/>
    </i>
    <i r="2">
      <x v="3"/>
    </i>
    <i r="2">
      <x v="4"/>
    </i>
    <i>
      <x v="209"/>
    </i>
    <i r="1">
      <x v="246"/>
    </i>
    <i r="2">
      <x/>
    </i>
    <i r="2">
      <x v="3"/>
    </i>
    <i r="2">
      <x v="4"/>
    </i>
    <i>
      <x v="210"/>
    </i>
    <i r="1">
      <x v="247"/>
    </i>
    <i r="2">
      <x/>
    </i>
    <i r="2">
      <x v="3"/>
    </i>
    <i r="2">
      <x v="4"/>
    </i>
    <i>
      <x v="211"/>
    </i>
    <i r="1">
      <x v="248"/>
    </i>
    <i r="2">
      <x v="3"/>
    </i>
    <i r="2">
      <x v="4"/>
    </i>
    <i>
      <x v="212"/>
    </i>
    <i r="1">
      <x v="249"/>
    </i>
    <i r="2">
      <x/>
    </i>
    <i r="2">
      <x v="3"/>
    </i>
    <i r="2">
      <x v="4"/>
    </i>
    <i>
      <x v="213"/>
    </i>
    <i r="1">
      <x v="250"/>
    </i>
    <i r="2">
      <x/>
    </i>
    <i r="2">
      <x v="3"/>
    </i>
    <i r="2">
      <x v="4"/>
    </i>
    <i>
      <x v="214"/>
    </i>
    <i r="1">
      <x v="251"/>
    </i>
    <i r="2">
      <x/>
    </i>
    <i r="2">
      <x v="4"/>
    </i>
    <i>
      <x v="215"/>
    </i>
    <i r="1">
      <x v="252"/>
    </i>
    <i r="2">
      <x/>
    </i>
    <i r="2">
      <x v="3"/>
    </i>
    <i r="2">
      <x v="4"/>
    </i>
    <i>
      <x v="216"/>
    </i>
    <i r="1">
      <x v="253"/>
    </i>
    <i r="2">
      <x/>
    </i>
    <i r="2">
      <x v="3"/>
    </i>
    <i r="2">
      <x v="4"/>
    </i>
    <i>
      <x v="217"/>
    </i>
    <i r="1">
      <x v="254"/>
    </i>
    <i r="2">
      <x/>
    </i>
    <i r="2">
      <x v="3"/>
    </i>
    <i r="2">
      <x v="4"/>
    </i>
    <i>
      <x v="218"/>
    </i>
    <i r="1">
      <x v="255"/>
    </i>
    <i r="2">
      <x/>
    </i>
    <i r="2">
      <x v="3"/>
    </i>
    <i r="2">
      <x v="4"/>
    </i>
    <i>
      <x v="219"/>
    </i>
    <i r="1">
      <x v="256"/>
    </i>
    <i r="2">
      <x v="3"/>
    </i>
    <i r="2">
      <x v="4"/>
    </i>
    <i>
      <x v="220"/>
    </i>
    <i r="1">
      <x v="257"/>
    </i>
    <i r="2">
      <x/>
    </i>
    <i r="2">
      <x v="3"/>
    </i>
    <i r="2">
      <x v="4"/>
    </i>
    <i>
      <x v="221"/>
    </i>
    <i r="1">
      <x v="258"/>
    </i>
    <i r="2">
      <x/>
    </i>
    <i r="2">
      <x v="3"/>
    </i>
    <i r="2">
      <x v="4"/>
    </i>
    <i>
      <x v="222"/>
    </i>
    <i r="1">
      <x v="259"/>
    </i>
    <i r="2">
      <x/>
    </i>
    <i r="2">
      <x v="3"/>
    </i>
    <i r="2">
      <x v="4"/>
    </i>
    <i>
      <x v="223"/>
    </i>
    <i r="1">
      <x v="260"/>
    </i>
    <i r="2">
      <x/>
    </i>
    <i r="2">
      <x v="3"/>
    </i>
    <i r="2">
      <x v="4"/>
    </i>
    <i>
      <x v="224"/>
    </i>
    <i r="1">
      <x v="261"/>
    </i>
    <i r="2">
      <x/>
    </i>
    <i r="2">
      <x v="3"/>
    </i>
    <i r="2">
      <x v="4"/>
    </i>
    <i t="grand">
      <x/>
    </i>
  </rowItems>
  <colItems count="1">
    <i/>
  </colItems>
  <dataFields count="1">
    <dataField name="Total " fld="28" baseField="0" baseItem="0" numFmtId="4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6D7AF-D3A7-4E83-A45C-356B4D4D436D}" name="MyPivotTable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rowHeaderCaption="Payment Type">
  <location ref="A7:B630" firstHeaderRow="1" firstDataRow="1" firstDataCol="1"/>
  <pivotFields count="29">
    <pivotField showAll="0"/>
    <pivotField showAll="0"/>
    <pivotField showAll="0"/>
    <pivotField showAll="0"/>
    <pivotField axis="axisRow" showAll="0">
      <items count="263">
        <item x="16"/>
        <item x="17"/>
        <item x="18"/>
        <item x="19"/>
        <item x="20"/>
        <item x="41"/>
        <item x="21"/>
        <item x="261"/>
        <item x="260"/>
        <item x="259"/>
        <item x="164"/>
        <item x="227"/>
        <item x="111"/>
        <item x="114"/>
        <item x="228"/>
        <item x="230"/>
        <item x="115"/>
        <item x="231"/>
        <item x="116"/>
        <item x="117"/>
        <item x="232"/>
        <item x="121"/>
        <item x="122"/>
        <item x="125"/>
        <item x="127"/>
        <item x="128"/>
        <item x="129"/>
        <item x="130"/>
        <item x="222"/>
        <item x="137"/>
        <item x="131"/>
        <item x="132"/>
        <item x="133"/>
        <item x="134"/>
        <item x="136"/>
        <item x="257"/>
        <item x="145"/>
        <item x="242"/>
        <item x="138"/>
        <item x="139"/>
        <item x="140"/>
        <item x="148"/>
        <item x="149"/>
        <item x="146"/>
        <item x="147"/>
        <item x="152"/>
        <item x="154"/>
        <item x="153"/>
        <item x="226"/>
        <item x="155"/>
        <item x="156"/>
        <item x="158"/>
        <item x="219"/>
        <item x="159"/>
        <item x="160"/>
        <item x="162"/>
        <item x="224"/>
        <item x="163"/>
        <item x="112"/>
        <item x="256"/>
        <item x="246"/>
        <item x="247"/>
        <item x="243"/>
        <item x="244"/>
        <item x="126"/>
        <item x="248"/>
        <item x="249"/>
        <item x="250"/>
        <item x="51"/>
        <item x="52"/>
        <item x="251"/>
        <item x="252"/>
        <item x="253"/>
        <item x="254"/>
        <item x="53"/>
        <item x="54"/>
        <item x="55"/>
        <item x="56"/>
        <item x="57"/>
        <item x="58"/>
        <item x="59"/>
        <item x="60"/>
        <item x="23"/>
        <item x="24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14"/>
        <item x="15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58"/>
        <item x="102"/>
        <item x="103"/>
        <item x="104"/>
        <item x="105"/>
        <item x="106"/>
        <item x="107"/>
        <item x="108"/>
        <item x="109"/>
        <item x="110"/>
        <item x="22"/>
        <item x="43"/>
        <item x="44"/>
        <item x="45"/>
        <item x="46"/>
        <item x="47"/>
        <item x="48"/>
        <item x="49"/>
        <item x="50"/>
        <item x="0"/>
        <item x="1"/>
        <item x="2"/>
        <item x="13"/>
        <item x="3"/>
        <item x="4"/>
        <item x="5"/>
        <item x="6"/>
        <item x="7"/>
        <item x="8"/>
        <item x="9"/>
        <item x="141"/>
        <item x="10"/>
        <item x="11"/>
        <item x="12"/>
        <item x="220"/>
        <item x="221"/>
        <item x="25"/>
        <item x="223"/>
        <item x="26"/>
        <item x="27"/>
        <item x="28"/>
        <item x="29"/>
        <item x="30"/>
        <item x="31"/>
        <item x="32"/>
        <item x="245"/>
        <item x="118"/>
        <item x="119"/>
        <item x="120"/>
        <item x="33"/>
        <item x="34"/>
        <item x="237"/>
        <item x="238"/>
        <item x="239"/>
        <item x="240"/>
        <item x="165"/>
        <item x="142"/>
        <item x="143"/>
        <item x="144"/>
        <item x="113"/>
        <item x="123"/>
        <item x="150"/>
        <item x="151"/>
        <item x="166"/>
        <item x="167"/>
        <item x="168"/>
        <item x="35"/>
        <item x="36"/>
        <item x="38"/>
        <item x="218"/>
        <item x="39"/>
        <item x="40"/>
        <item x="37"/>
        <item x="42"/>
        <item x="124"/>
        <item x="213"/>
        <item x="169"/>
        <item x="214"/>
        <item x="255"/>
        <item x="170"/>
        <item x="171"/>
        <item x="172"/>
        <item x="173"/>
        <item x="174"/>
        <item x="179"/>
        <item x="180"/>
        <item x="181"/>
        <item x="182"/>
        <item x="183"/>
        <item x="229"/>
        <item x="184"/>
        <item x="185"/>
        <item x="233"/>
        <item x="186"/>
        <item x="187"/>
        <item x="234"/>
        <item x="235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5"/>
        <item x="216"/>
        <item x="217"/>
        <item x="175"/>
        <item x="241"/>
        <item x="236"/>
        <item x="176"/>
        <item x="135"/>
        <item x="157"/>
        <item x="161"/>
        <item x="225"/>
        <item x="177"/>
        <item x="178"/>
        <item t="default"/>
      </items>
    </pivotField>
    <pivotField axis="axisRow" showAll="0">
      <items count="4">
        <item x="2"/>
        <item x="1"/>
        <item h="1" x="0"/>
        <item t="default"/>
      </items>
    </pivotField>
    <pivotField showAll="0"/>
    <pivotField showAll="0"/>
    <pivotField showAll="0"/>
    <pivotField showAll="0"/>
    <pivotField axis="axisRow" showAll="0">
      <items count="8">
        <item x="0"/>
        <item x="3"/>
        <item x="6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showAll="0"/>
    <pivotField showAll="0"/>
    <pivotField showAll="0"/>
    <pivotField dataField="1" showAll="0"/>
  </pivotFields>
  <rowFields count="4">
    <field x="5"/>
    <field x="24"/>
    <field x="4"/>
    <field x="10"/>
  </rowFields>
  <rowItems count="623">
    <i>
      <x/>
    </i>
    <i r="1">
      <x v="26"/>
    </i>
    <i r="2">
      <x v="13"/>
    </i>
    <i r="3">
      <x v="5"/>
    </i>
    <i r="3">
      <x v="6"/>
    </i>
    <i r="1">
      <x v="27"/>
    </i>
    <i r="2">
      <x v="16"/>
    </i>
    <i r="3">
      <x v="5"/>
    </i>
    <i r="1">
      <x v="33"/>
    </i>
    <i r="2">
      <x v="25"/>
    </i>
    <i r="3">
      <x v="5"/>
    </i>
    <i r="3">
      <x v="6"/>
    </i>
    <i r="1">
      <x v="35"/>
    </i>
    <i r="2">
      <x v="27"/>
    </i>
    <i r="3">
      <x v="5"/>
    </i>
    <i r="3">
      <x v="6"/>
    </i>
    <i r="1">
      <x v="51"/>
    </i>
    <i r="2">
      <x v="53"/>
    </i>
    <i r="3">
      <x v="5"/>
    </i>
    <i r="3">
      <x v="6"/>
    </i>
    <i r="1">
      <x v="58"/>
    </i>
    <i r="2">
      <x v="191"/>
    </i>
    <i r="3">
      <x/>
    </i>
    <i r="3">
      <x v="3"/>
    </i>
    <i r="3">
      <x v="4"/>
    </i>
    <i r="1">
      <x v="67"/>
    </i>
    <i r="2">
      <x v="242"/>
    </i>
    <i r="3">
      <x/>
    </i>
    <i r="3">
      <x v="3"/>
    </i>
    <i r="3">
      <x v="4"/>
    </i>
    <i r="1">
      <x v="69"/>
    </i>
    <i r="2">
      <x v="202"/>
    </i>
    <i r="3">
      <x/>
    </i>
    <i r="3">
      <x v="3"/>
    </i>
    <i r="3">
      <x v="4"/>
    </i>
    <i r="1">
      <x v="73"/>
    </i>
    <i r="2">
      <x v="251"/>
    </i>
    <i r="3">
      <x/>
    </i>
    <i r="3">
      <x v="4"/>
    </i>
    <i r="1">
      <x v="75"/>
    </i>
    <i r="2">
      <x v="52"/>
    </i>
    <i r="3">
      <x/>
    </i>
    <i r="3">
      <x v="3"/>
    </i>
    <i r="3">
      <x v="4"/>
    </i>
    <i r="2">
      <x v="161"/>
    </i>
    <i r="3">
      <x/>
    </i>
    <i r="3">
      <x v="3"/>
    </i>
    <i r="3">
      <x v="4"/>
    </i>
    <i r="2">
      <x v="162"/>
    </i>
    <i r="3">
      <x/>
    </i>
    <i r="3">
      <x v="3"/>
    </i>
    <i r="3">
      <x v="4"/>
    </i>
    <i r="1">
      <x v="77"/>
    </i>
    <i r="2">
      <x v="164"/>
    </i>
    <i r="3">
      <x/>
    </i>
    <i r="3">
      <x v="3"/>
    </i>
    <i r="3">
      <x v="4"/>
    </i>
    <i r="1">
      <x v="81"/>
    </i>
    <i r="2">
      <x v="14"/>
    </i>
    <i r="3">
      <x/>
    </i>
    <i r="3">
      <x v="3"/>
    </i>
    <i r="3">
      <x v="4"/>
    </i>
    <i r="2">
      <x v="216"/>
    </i>
    <i r="3">
      <x/>
    </i>
    <i r="3">
      <x v="3"/>
    </i>
    <i r="3">
      <x v="4"/>
    </i>
    <i r="1">
      <x v="97"/>
    </i>
    <i r="2">
      <x v="35"/>
    </i>
    <i r="3">
      <x v="5"/>
    </i>
    <i r="3">
      <x v="6"/>
    </i>
    <i>
      <x v="1"/>
    </i>
    <i r="1">
      <x v="24"/>
    </i>
    <i r="2">
      <x v="12"/>
    </i>
    <i r="3">
      <x v="5"/>
    </i>
    <i r="3">
      <x v="6"/>
    </i>
    <i r="1">
      <x v="25"/>
    </i>
    <i r="2">
      <x v="58"/>
    </i>
    <i r="3">
      <x/>
    </i>
    <i r="3">
      <x v="3"/>
    </i>
    <i r="3">
      <x v="4"/>
    </i>
    <i r="2">
      <x v="186"/>
    </i>
    <i r="3">
      <x/>
    </i>
    <i r="3">
      <x v="3"/>
    </i>
    <i r="3">
      <x v="4"/>
    </i>
    <i r="1">
      <x v="28"/>
    </i>
    <i r="2">
      <x v="18"/>
    </i>
    <i r="3">
      <x/>
    </i>
    <i r="3">
      <x v="3"/>
    </i>
    <i r="3">
      <x v="4"/>
    </i>
    <i r="2">
      <x v="19"/>
    </i>
    <i r="3">
      <x/>
    </i>
    <i r="3">
      <x v="3"/>
    </i>
    <i r="3">
      <x v="4"/>
    </i>
    <i r="2">
      <x v="173"/>
    </i>
    <i r="3">
      <x/>
    </i>
    <i r="3">
      <x v="3"/>
    </i>
    <i r="3">
      <x v="4"/>
    </i>
    <i r="2">
      <x v="174"/>
    </i>
    <i r="3">
      <x/>
    </i>
    <i r="3">
      <x v="3"/>
    </i>
    <i r="3">
      <x v="4"/>
    </i>
    <i r="2">
      <x v="175"/>
    </i>
    <i r="3">
      <x/>
    </i>
    <i r="3">
      <x v="3"/>
    </i>
    <i r="3">
      <x v="4"/>
    </i>
    <i r="1">
      <x v="29"/>
    </i>
    <i r="2">
      <x v="21"/>
    </i>
    <i r="3">
      <x/>
    </i>
    <i r="3">
      <x v="3"/>
    </i>
    <i r="3">
      <x v="4"/>
    </i>
    <i r="2">
      <x v="22"/>
    </i>
    <i r="3">
      <x v="5"/>
    </i>
    <i r="3">
      <x v="6"/>
    </i>
    <i r="2">
      <x v="187"/>
    </i>
    <i r="3">
      <x/>
    </i>
    <i r="3">
      <x v="3"/>
    </i>
    <i r="3">
      <x v="4"/>
    </i>
    <i r="2">
      <x v="201"/>
    </i>
    <i r="3">
      <x/>
    </i>
    <i r="3">
      <x v="3"/>
    </i>
    <i r="3">
      <x v="4"/>
    </i>
    <i r="1">
      <x v="30"/>
    </i>
    <i r="2">
      <x v="23"/>
    </i>
    <i r="3">
      <x/>
    </i>
    <i r="3">
      <x v="3"/>
    </i>
    <i r="3">
      <x v="4"/>
    </i>
    <i r="1">
      <x v="31"/>
    </i>
    <i r="2">
      <x v="64"/>
    </i>
    <i r="3">
      <x v="5"/>
    </i>
    <i r="3">
      <x v="6"/>
    </i>
    <i r="1">
      <x v="32"/>
    </i>
    <i r="2">
      <x v="24"/>
    </i>
    <i r="3">
      <x/>
    </i>
    <i r="3">
      <x v="3"/>
    </i>
    <i r="3">
      <x v="4"/>
    </i>
    <i r="1">
      <x v="34"/>
    </i>
    <i r="2">
      <x v="26"/>
    </i>
    <i r="3">
      <x/>
    </i>
    <i r="3">
      <x v="3"/>
    </i>
    <i r="3">
      <x v="4"/>
    </i>
    <i r="1">
      <x v="36"/>
    </i>
    <i r="2">
      <x v="30"/>
    </i>
    <i r="3">
      <x/>
    </i>
    <i r="3">
      <x v="3"/>
    </i>
    <i r="3">
      <x v="4"/>
    </i>
    <i r="1">
      <x v="37"/>
    </i>
    <i r="2">
      <x v="31"/>
    </i>
    <i r="3">
      <x v="5"/>
    </i>
    <i r="3">
      <x v="6"/>
    </i>
    <i r="1">
      <x v="38"/>
    </i>
    <i r="2">
      <x v="32"/>
    </i>
    <i r="3">
      <x v="5"/>
    </i>
    <i r="3">
      <x v="6"/>
    </i>
    <i r="2">
      <x v="33"/>
    </i>
    <i r="3">
      <x v="3"/>
    </i>
    <i r="3">
      <x v="4"/>
    </i>
    <i r="2">
      <x v="256"/>
    </i>
    <i r="3">
      <x v="3"/>
    </i>
    <i r="3">
      <x v="4"/>
    </i>
    <i r="1">
      <x v="39"/>
    </i>
    <i r="2">
      <x v="34"/>
    </i>
    <i r="3">
      <x/>
    </i>
    <i r="3">
      <x v="3"/>
    </i>
    <i r="3">
      <x v="4"/>
    </i>
    <i r="1">
      <x v="40"/>
    </i>
    <i r="2">
      <x v="29"/>
    </i>
    <i r="3">
      <x v="5"/>
    </i>
    <i r="3">
      <x v="6"/>
    </i>
    <i r="1">
      <x v="41"/>
    </i>
    <i r="2">
      <x v="38"/>
    </i>
    <i r="3">
      <x/>
    </i>
    <i r="3">
      <x v="3"/>
    </i>
    <i r="3">
      <x v="4"/>
    </i>
    <i r="2">
      <x v="39"/>
    </i>
    <i r="3">
      <x/>
    </i>
    <i r="3">
      <x v="3"/>
    </i>
    <i r="3">
      <x v="4"/>
    </i>
    <i r="2">
      <x v="40"/>
    </i>
    <i r="3">
      <x/>
    </i>
    <i r="3">
      <x v="3"/>
    </i>
    <i r="3">
      <x v="4"/>
    </i>
    <i r="2">
      <x v="157"/>
    </i>
    <i r="3">
      <x/>
    </i>
    <i r="3">
      <x v="3"/>
    </i>
    <i r="3">
      <x v="4"/>
    </i>
    <i r="2">
      <x v="183"/>
    </i>
    <i r="3">
      <x v="3"/>
    </i>
    <i r="3">
      <x v="4"/>
    </i>
    <i r="2">
      <x v="184"/>
    </i>
    <i r="3">
      <x v="3"/>
    </i>
    <i r="3">
      <x v="4"/>
    </i>
    <i r="2">
      <x v="185"/>
    </i>
    <i r="3">
      <x v="3"/>
    </i>
    <i r="3">
      <x v="4"/>
    </i>
    <i r="1">
      <x v="42"/>
    </i>
    <i r="2">
      <x v="36"/>
    </i>
    <i r="3">
      <x v="5"/>
    </i>
    <i r="3">
      <x v="6"/>
    </i>
    <i r="1">
      <x v="43"/>
    </i>
    <i r="2">
      <x v="43"/>
    </i>
    <i r="3">
      <x/>
    </i>
    <i r="3">
      <x v="3"/>
    </i>
    <i r="3">
      <x v="4"/>
    </i>
    <i r="1">
      <x v="44"/>
    </i>
    <i r="2">
      <x v="44"/>
    </i>
    <i r="3">
      <x v="5"/>
    </i>
    <i r="3">
      <x v="6"/>
    </i>
    <i r="1">
      <x v="45"/>
    </i>
    <i r="2">
      <x v="41"/>
    </i>
    <i r="3">
      <x/>
    </i>
    <i r="3">
      <x v="3"/>
    </i>
    <i r="3">
      <x v="4"/>
    </i>
    <i r="2">
      <x v="42"/>
    </i>
    <i r="3">
      <x/>
    </i>
    <i r="3">
      <x v="3"/>
    </i>
    <i r="3">
      <x v="4"/>
    </i>
    <i r="2">
      <x v="188"/>
    </i>
    <i r="3">
      <x/>
    </i>
    <i r="3">
      <x v="3"/>
    </i>
    <i r="3">
      <x v="4"/>
    </i>
    <i r="2">
      <x v="189"/>
    </i>
    <i r="3">
      <x/>
    </i>
    <i r="3">
      <x v="3"/>
    </i>
    <i r="3">
      <x v="4"/>
    </i>
    <i r="1">
      <x v="46"/>
    </i>
    <i r="2">
      <x v="45"/>
    </i>
    <i r="3">
      <x/>
    </i>
    <i r="3">
      <x v="3"/>
    </i>
    <i r="3">
      <x v="4"/>
    </i>
    <i r="2">
      <x v="47"/>
    </i>
    <i r="3">
      <x/>
    </i>
    <i r="3">
      <x v="3"/>
    </i>
    <i r="3">
      <x v="4"/>
    </i>
    <i r="1">
      <x v="47"/>
    </i>
    <i r="2">
      <x v="46"/>
    </i>
    <i r="3">
      <x v="5"/>
    </i>
    <i r="3">
      <x v="6"/>
    </i>
    <i r="1">
      <x v="48"/>
    </i>
    <i r="2">
      <x v="49"/>
    </i>
    <i r="3">
      <x v="6"/>
    </i>
    <i r="1">
      <x v="49"/>
    </i>
    <i r="2">
      <x v="50"/>
    </i>
    <i r="3">
      <x/>
    </i>
    <i r="3">
      <x v="3"/>
    </i>
    <i r="3">
      <x v="4"/>
    </i>
    <i r="2">
      <x v="257"/>
    </i>
    <i r="3">
      <x/>
    </i>
    <i r="3">
      <x v="3"/>
    </i>
    <i r="3">
      <x v="4"/>
    </i>
    <i r="1">
      <x v="50"/>
    </i>
    <i r="2">
      <x v="51"/>
    </i>
    <i r="3">
      <x v="5"/>
    </i>
    <i r="3">
      <x v="6"/>
    </i>
    <i r="1">
      <x v="52"/>
    </i>
    <i r="2">
      <x v="54"/>
    </i>
    <i r="3">
      <x/>
    </i>
    <i r="3">
      <x v="3"/>
    </i>
    <i r="3">
      <x v="4"/>
    </i>
    <i r="2">
      <x v="258"/>
    </i>
    <i r="3">
      <x/>
    </i>
    <i r="3">
      <x v="3"/>
    </i>
    <i r="3">
      <x v="4"/>
    </i>
    <i r="1">
      <x v="53"/>
    </i>
    <i r="2">
      <x v="55"/>
    </i>
    <i r="3">
      <x v="5"/>
    </i>
    <i r="3">
      <x v="6"/>
    </i>
    <i r="1">
      <x v="54"/>
    </i>
    <i r="2">
      <x v="57"/>
    </i>
    <i r="3">
      <x v="5"/>
    </i>
    <i r="3">
      <x v="6"/>
    </i>
    <i r="1">
      <x v="55"/>
    </i>
    <i r="2">
      <x v="10"/>
    </i>
    <i r="3">
      <x v="5"/>
    </i>
    <i r="3">
      <x v="6"/>
    </i>
    <i r="1">
      <x v="56"/>
    </i>
    <i r="2">
      <x v="182"/>
    </i>
    <i r="3">
      <x/>
    </i>
    <i r="3">
      <x v="3"/>
    </i>
    <i r="3">
      <x v="4"/>
    </i>
    <i r="1">
      <x v="57"/>
    </i>
    <i r="2">
      <x v="190"/>
    </i>
    <i r="3">
      <x/>
    </i>
    <i r="3">
      <x v="3"/>
    </i>
    <i r="3">
      <x v="4"/>
    </i>
    <i r="1">
      <x v="59"/>
    </i>
    <i r="2">
      <x v="192"/>
    </i>
    <i r="3">
      <x/>
    </i>
    <i r="3">
      <x v="3"/>
    </i>
    <i r="3">
      <x v="4"/>
    </i>
    <i r="1">
      <x v="60"/>
    </i>
    <i r="2">
      <x v="203"/>
    </i>
    <i r="3">
      <x/>
    </i>
    <i r="3">
      <x v="3"/>
    </i>
    <i r="3">
      <x v="4"/>
    </i>
    <i r="1">
      <x v="61"/>
    </i>
    <i r="2">
      <x v="206"/>
    </i>
    <i r="3">
      <x/>
    </i>
    <i r="3">
      <x v="3"/>
    </i>
    <i r="3">
      <x v="4"/>
    </i>
    <i r="2">
      <x v="207"/>
    </i>
    <i r="3">
      <x/>
    </i>
    <i r="3">
      <x v="3"/>
    </i>
    <i r="3">
      <x v="4"/>
    </i>
    <i r="2">
      <x v="208"/>
    </i>
    <i r="3">
      <x/>
    </i>
    <i r="3">
      <x v="3"/>
    </i>
    <i r="3">
      <x v="4"/>
    </i>
    <i r="2">
      <x v="209"/>
    </i>
    <i r="3">
      <x/>
    </i>
    <i r="3">
      <x v="3"/>
    </i>
    <i r="3">
      <x v="4"/>
    </i>
    <i r="2">
      <x v="210"/>
    </i>
    <i r="3">
      <x/>
    </i>
    <i r="3">
      <x v="3"/>
    </i>
    <i r="3">
      <x v="4"/>
    </i>
    <i r="2">
      <x v="252"/>
    </i>
    <i r="3">
      <x/>
    </i>
    <i r="3">
      <x v="3"/>
    </i>
    <i r="3">
      <x v="4"/>
    </i>
    <i r="2">
      <x v="255"/>
    </i>
    <i r="3">
      <x/>
    </i>
    <i r="3">
      <x v="3"/>
    </i>
    <i r="3">
      <x v="4"/>
    </i>
    <i r="2">
      <x v="260"/>
    </i>
    <i r="3">
      <x/>
    </i>
    <i r="3">
      <x v="3"/>
    </i>
    <i r="3">
      <x v="4"/>
    </i>
    <i r="2">
      <x v="261"/>
    </i>
    <i r="3">
      <x/>
    </i>
    <i r="3">
      <x v="3"/>
    </i>
    <i r="3">
      <x v="4"/>
    </i>
    <i r="1">
      <x v="62"/>
    </i>
    <i r="2">
      <x v="211"/>
    </i>
    <i r="3">
      <x/>
    </i>
    <i r="3">
      <x v="3"/>
    </i>
    <i r="3">
      <x v="4"/>
    </i>
    <i r="2">
      <x v="212"/>
    </i>
    <i r="3">
      <x/>
    </i>
    <i r="3">
      <x v="3"/>
    </i>
    <i r="3">
      <x v="4"/>
    </i>
    <i r="2">
      <x v="213"/>
    </i>
    <i r="3">
      <x/>
    </i>
    <i r="3">
      <x v="3"/>
    </i>
    <i r="3">
      <x v="4"/>
    </i>
    <i r="2">
      <x v="214"/>
    </i>
    <i r="3">
      <x/>
    </i>
    <i r="3">
      <x v="3"/>
    </i>
    <i r="3">
      <x v="4"/>
    </i>
    <i r="2">
      <x v="215"/>
    </i>
    <i r="3">
      <x/>
    </i>
    <i r="3">
      <x v="3"/>
    </i>
    <i r="3">
      <x v="4"/>
    </i>
    <i r="2">
      <x v="217"/>
    </i>
    <i r="3">
      <x/>
    </i>
    <i r="3">
      <x v="3"/>
    </i>
    <i r="3">
      <x v="4"/>
    </i>
    <i r="2">
      <x v="218"/>
    </i>
    <i r="3">
      <x/>
    </i>
    <i r="3">
      <x v="3"/>
    </i>
    <i r="3">
      <x v="4"/>
    </i>
    <i r="1">
      <x v="63"/>
    </i>
    <i r="2">
      <x v="220"/>
    </i>
    <i r="3">
      <x/>
    </i>
    <i r="3">
      <x v="3"/>
    </i>
    <i r="3">
      <x v="4"/>
    </i>
    <i r="2">
      <x v="221"/>
    </i>
    <i r="3">
      <x/>
    </i>
    <i r="3">
      <x v="3"/>
    </i>
    <i r="3">
      <x v="4"/>
    </i>
    <i r="1">
      <x v="64"/>
    </i>
    <i r="2">
      <x v="224"/>
    </i>
    <i r="3">
      <x v="2"/>
    </i>
    <i r="2">
      <x v="225"/>
    </i>
    <i r="3">
      <x/>
    </i>
    <i r="3">
      <x v="3"/>
    </i>
    <i r="3">
      <x v="4"/>
    </i>
    <i r="1">
      <x v="65"/>
    </i>
    <i r="2">
      <x v="226"/>
    </i>
    <i r="3">
      <x/>
    </i>
    <i r="3">
      <x v="3"/>
    </i>
    <i r="3">
      <x v="4"/>
    </i>
    <i r="2">
      <x v="227"/>
    </i>
    <i r="3">
      <x v="3"/>
    </i>
    <i r="3">
      <x v="4"/>
    </i>
    <i r="2">
      <x v="228"/>
    </i>
    <i r="3">
      <x/>
    </i>
    <i r="3">
      <x v="3"/>
    </i>
    <i r="3">
      <x v="4"/>
    </i>
    <i r="2">
      <x v="229"/>
    </i>
    <i r="3">
      <x/>
    </i>
    <i r="3">
      <x v="3"/>
    </i>
    <i r="3">
      <x v="4"/>
    </i>
    <i r="2">
      <x v="230"/>
    </i>
    <i r="3">
      <x/>
    </i>
    <i r="3">
      <x v="3"/>
    </i>
    <i r="3">
      <x v="4"/>
    </i>
    <i r="2">
      <x v="231"/>
    </i>
    <i r="3">
      <x/>
    </i>
    <i r="3">
      <x v="3"/>
    </i>
    <i r="3">
      <x v="4"/>
    </i>
    <i r="2">
      <x v="232"/>
    </i>
    <i r="3">
      <x/>
    </i>
    <i r="3">
      <x v="3"/>
    </i>
    <i r="3">
      <x v="4"/>
    </i>
    <i r="2">
      <x v="233"/>
    </i>
    <i r="3">
      <x/>
    </i>
    <i r="3">
      <x v="3"/>
    </i>
    <i r="3">
      <x v="4"/>
    </i>
    <i r="2">
      <x v="234"/>
    </i>
    <i r="3">
      <x/>
    </i>
    <i r="3">
      <x v="3"/>
    </i>
    <i r="3">
      <x v="4"/>
    </i>
    <i r="2">
      <x v="235"/>
    </i>
    <i r="3">
      <x v="3"/>
    </i>
    <i r="3">
      <x v="4"/>
    </i>
    <i r="2">
      <x v="236"/>
    </i>
    <i r="3">
      <x/>
    </i>
    <i r="3">
      <x v="3"/>
    </i>
    <i r="3">
      <x v="4"/>
    </i>
    <i r="2">
      <x v="237"/>
    </i>
    <i r="3">
      <x/>
    </i>
    <i r="3">
      <x v="3"/>
    </i>
    <i r="3">
      <x v="4"/>
    </i>
    <i r="2">
      <x v="238"/>
    </i>
    <i r="3">
      <x/>
    </i>
    <i r="3">
      <x v="3"/>
    </i>
    <i r="3">
      <x v="4"/>
    </i>
    <i r="2">
      <x v="239"/>
    </i>
    <i r="3">
      <x/>
    </i>
    <i r="3">
      <x v="3"/>
    </i>
    <i r="3">
      <x v="4"/>
    </i>
    <i r="2">
      <x v="240"/>
    </i>
    <i r="3">
      <x/>
    </i>
    <i r="3">
      <x v="3"/>
    </i>
    <i r="3">
      <x v="4"/>
    </i>
    <i r="1">
      <x v="66"/>
    </i>
    <i r="2">
      <x v="241"/>
    </i>
    <i r="3">
      <x/>
    </i>
    <i r="3">
      <x v="3"/>
    </i>
    <i r="3">
      <x v="4"/>
    </i>
    <i r="1">
      <x v="68"/>
    </i>
    <i r="2">
      <x v="243"/>
    </i>
    <i r="3">
      <x/>
    </i>
    <i r="3">
      <x v="3"/>
    </i>
    <i r="3">
      <x v="4"/>
    </i>
    <i r="2">
      <x v="244"/>
    </i>
    <i r="3">
      <x/>
    </i>
    <i r="3">
      <x v="3"/>
    </i>
    <i r="3">
      <x v="4"/>
    </i>
    <i r="2">
      <x v="245"/>
    </i>
    <i r="3">
      <x/>
    </i>
    <i r="3">
      <x v="3"/>
    </i>
    <i r="3">
      <x v="4"/>
    </i>
    <i r="2">
      <x v="246"/>
    </i>
    <i r="3">
      <x/>
    </i>
    <i r="3">
      <x v="3"/>
    </i>
    <i r="3">
      <x v="4"/>
    </i>
    <i r="2">
      <x v="247"/>
    </i>
    <i r="3">
      <x/>
    </i>
    <i r="3">
      <x v="3"/>
    </i>
    <i r="3">
      <x v="4"/>
    </i>
    <i r="2">
      <x v="248"/>
    </i>
    <i r="3">
      <x v="3"/>
    </i>
    <i r="3">
      <x v="4"/>
    </i>
    <i r="1">
      <x v="70"/>
    </i>
    <i r="2">
      <x v="204"/>
    </i>
    <i r="3">
      <x/>
    </i>
    <i r="3">
      <x v="3"/>
    </i>
    <i r="3">
      <x v="4"/>
    </i>
    <i r="1">
      <x v="71"/>
    </i>
    <i r="2">
      <x v="249"/>
    </i>
    <i r="3">
      <x/>
    </i>
    <i r="3">
      <x v="3"/>
    </i>
    <i r="3">
      <x v="4"/>
    </i>
    <i r="1">
      <x v="72"/>
    </i>
    <i r="2">
      <x v="250"/>
    </i>
    <i r="3">
      <x/>
    </i>
    <i r="3">
      <x v="3"/>
    </i>
    <i r="3">
      <x v="4"/>
    </i>
    <i r="1">
      <x v="74"/>
    </i>
    <i r="2">
      <x v="196"/>
    </i>
    <i r="3">
      <x/>
    </i>
    <i r="3">
      <x v="3"/>
    </i>
    <i r="3">
      <x v="4"/>
    </i>
    <i r="1">
      <x v="76"/>
    </i>
    <i r="2">
      <x v="28"/>
    </i>
    <i r="3">
      <x/>
    </i>
    <i r="3">
      <x v="3"/>
    </i>
    <i r="3">
      <x v="4"/>
    </i>
    <i r="1">
      <x v="78"/>
    </i>
    <i r="2">
      <x v="56"/>
    </i>
    <i r="3">
      <x/>
    </i>
    <i r="3">
      <x v="3"/>
    </i>
    <i r="3">
      <x v="4"/>
    </i>
    <i r="2">
      <x v="259"/>
    </i>
    <i r="3">
      <x/>
    </i>
    <i r="3">
      <x v="3"/>
    </i>
    <i r="3">
      <x v="4"/>
    </i>
    <i r="1">
      <x v="79"/>
    </i>
    <i r="2">
      <x v="48"/>
    </i>
    <i r="3">
      <x/>
    </i>
    <i r="3">
      <x v="3"/>
    </i>
    <i r="3">
      <x v="4"/>
    </i>
    <i r="1">
      <x v="80"/>
    </i>
    <i r="2">
      <x v="11"/>
    </i>
    <i r="3">
      <x/>
    </i>
    <i r="3">
      <x v="3"/>
    </i>
    <i r="3">
      <x v="4"/>
    </i>
    <i r="1">
      <x v="82"/>
    </i>
    <i r="2">
      <x v="15"/>
    </i>
    <i r="3">
      <x/>
    </i>
    <i r="3">
      <x v="3"/>
    </i>
    <i r="3">
      <x v="4"/>
    </i>
    <i r="2">
      <x v="17"/>
    </i>
    <i r="3">
      <x/>
    </i>
    <i r="3">
      <x v="3"/>
    </i>
    <i r="3">
      <x v="4"/>
    </i>
    <i r="1">
      <x v="83"/>
    </i>
    <i r="2">
      <x v="20"/>
    </i>
    <i r="3">
      <x v="5"/>
    </i>
    <i r="3">
      <x v="6"/>
    </i>
    <i r="1">
      <x v="84"/>
    </i>
    <i r="2">
      <x v="219"/>
    </i>
    <i r="3">
      <x/>
    </i>
    <i r="3">
      <x v="3"/>
    </i>
    <i r="3">
      <x v="4"/>
    </i>
    <i r="1">
      <x v="85"/>
    </i>
    <i r="2">
      <x v="222"/>
    </i>
    <i r="3">
      <x v="2"/>
    </i>
    <i r="2">
      <x v="223"/>
    </i>
    <i r="3">
      <x/>
    </i>
    <i r="3">
      <x v="3"/>
    </i>
    <i r="3">
      <x v="4"/>
    </i>
    <i r="1">
      <x v="86"/>
    </i>
    <i r="2">
      <x v="254"/>
    </i>
    <i r="3">
      <x/>
    </i>
    <i r="3">
      <x v="3"/>
    </i>
    <i r="3">
      <x v="4"/>
    </i>
    <i r="1">
      <x v="87"/>
    </i>
    <i r="2">
      <x v="178"/>
    </i>
    <i r="3">
      <x/>
    </i>
    <i r="3">
      <x v="3"/>
    </i>
    <i r="3">
      <x v="4"/>
    </i>
    <i r="2">
      <x v="179"/>
    </i>
    <i r="3">
      <x/>
    </i>
    <i r="3">
      <x v="3"/>
    </i>
    <i r="3">
      <x v="4"/>
    </i>
    <i r="2">
      <x v="180"/>
    </i>
    <i r="3">
      <x/>
    </i>
    <i r="3">
      <x v="3"/>
    </i>
    <i r="3">
      <x v="4"/>
    </i>
    <i r="2">
      <x v="181"/>
    </i>
    <i r="3">
      <x/>
    </i>
    <i r="3">
      <x v="3"/>
    </i>
    <i r="3">
      <x v="4"/>
    </i>
    <i r="1">
      <x v="88"/>
    </i>
    <i r="2">
      <x v="253"/>
    </i>
    <i r="3">
      <x/>
    </i>
    <i r="3">
      <x v="3"/>
    </i>
    <i r="3">
      <x v="4"/>
    </i>
    <i r="1">
      <x v="89"/>
    </i>
    <i r="2">
      <x v="37"/>
    </i>
    <i r="3">
      <x v="5"/>
    </i>
    <i r="3">
      <x v="6"/>
    </i>
    <i r="1">
      <x v="90"/>
    </i>
    <i r="2">
      <x v="62"/>
    </i>
    <i r="3">
      <x/>
    </i>
    <i r="3">
      <x v="3"/>
    </i>
    <i r="3">
      <x v="4"/>
    </i>
    <i r="2">
      <x v="63"/>
    </i>
    <i r="3">
      <x/>
    </i>
    <i r="3">
      <x v="3"/>
    </i>
    <i r="3">
      <x v="4"/>
    </i>
    <i r="2">
      <x v="172"/>
    </i>
    <i r="3">
      <x/>
    </i>
    <i r="3">
      <x v="3"/>
    </i>
    <i r="3">
      <x v="4"/>
    </i>
    <i r="1">
      <x v="91"/>
    </i>
    <i r="2">
      <x v="60"/>
    </i>
    <i r="3">
      <x/>
    </i>
    <i r="3">
      <x v="3"/>
    </i>
    <i r="3">
      <x v="4"/>
    </i>
    <i r="2">
      <x v="61"/>
    </i>
    <i r="3">
      <x/>
    </i>
    <i r="3">
      <x v="3"/>
    </i>
    <i r="3">
      <x v="4"/>
    </i>
    <i r="1">
      <x v="92"/>
    </i>
    <i r="2">
      <x v="65"/>
    </i>
    <i r="3">
      <x/>
    </i>
    <i r="3">
      <x v="3"/>
    </i>
    <i r="3">
      <x v="4"/>
    </i>
    <i r="2">
      <x v="66"/>
    </i>
    <i r="3">
      <x/>
    </i>
    <i r="3">
      <x v="3"/>
    </i>
    <i r="3">
      <x v="4"/>
    </i>
    <i r="1">
      <x v="93"/>
    </i>
    <i r="2">
      <x v="67"/>
    </i>
    <i r="3">
      <x/>
    </i>
    <i r="3">
      <x v="3"/>
    </i>
    <i r="3">
      <x v="4"/>
    </i>
    <i r="1">
      <x v="94"/>
    </i>
    <i r="2">
      <x v="70"/>
    </i>
    <i r="3">
      <x/>
    </i>
    <i r="2">
      <x v="71"/>
    </i>
    <i r="3">
      <x/>
    </i>
    <i r="3">
      <x v="3"/>
    </i>
    <i r="3">
      <x v="4"/>
    </i>
    <i r="2">
      <x v="72"/>
    </i>
    <i r="3">
      <x/>
    </i>
    <i r="2">
      <x v="73"/>
    </i>
    <i r="3">
      <x/>
    </i>
    <i r="3">
      <x v="3"/>
    </i>
    <i r="3">
      <x v="4"/>
    </i>
    <i r="1">
      <x v="95"/>
    </i>
    <i r="2">
      <x v="205"/>
    </i>
    <i r="3">
      <x/>
    </i>
    <i r="3">
      <x v="3"/>
    </i>
    <i r="3">
      <x v="4"/>
    </i>
    <i r="1">
      <x v="96"/>
    </i>
    <i r="2">
      <x v="59"/>
    </i>
    <i r="3">
      <x v="5"/>
    </i>
    <i r="3">
      <x v="6"/>
    </i>
    <i t="grand">
      <x/>
    </i>
  </rowItems>
  <colItems count="1">
    <i/>
  </colItems>
  <dataFields count="1">
    <dataField name="Total " fld="28" baseField="0" baseItem="0" numFmtId="4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D6B6B6-612C-4FE3-AAAA-AFDF9E3B7A53}" name="MyPivotTable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rowHeaderCaption="District">
  <location ref="A9:B254" firstHeaderRow="1" firstDataRow="1" firstDataCol="1" rowPageCount="1" colPageCount="1"/>
  <pivotFields count="29">
    <pivotField showAll="0"/>
    <pivotField showAll="0"/>
    <pivotField showAll="0"/>
    <pivotField showAll="0"/>
    <pivotField axis="axisRow" showAll="0">
      <items count="263">
        <item x="16"/>
        <item x="17"/>
        <item x="18"/>
        <item x="19"/>
        <item x="20"/>
        <item x="41"/>
        <item x="21"/>
        <item x="261"/>
        <item x="260"/>
        <item x="259"/>
        <item x="164"/>
        <item x="227"/>
        <item x="111"/>
        <item x="114"/>
        <item x="228"/>
        <item x="230"/>
        <item x="115"/>
        <item x="231"/>
        <item x="116"/>
        <item x="117"/>
        <item x="232"/>
        <item x="121"/>
        <item x="122"/>
        <item x="125"/>
        <item x="127"/>
        <item x="128"/>
        <item x="129"/>
        <item x="130"/>
        <item x="222"/>
        <item x="137"/>
        <item x="131"/>
        <item x="132"/>
        <item x="133"/>
        <item x="134"/>
        <item x="136"/>
        <item x="257"/>
        <item x="145"/>
        <item x="242"/>
        <item x="138"/>
        <item x="139"/>
        <item x="140"/>
        <item x="148"/>
        <item x="149"/>
        <item x="146"/>
        <item x="147"/>
        <item x="152"/>
        <item x="154"/>
        <item x="153"/>
        <item x="226"/>
        <item x="155"/>
        <item x="156"/>
        <item x="158"/>
        <item x="219"/>
        <item x="159"/>
        <item x="160"/>
        <item x="162"/>
        <item x="224"/>
        <item x="163"/>
        <item x="112"/>
        <item x="256"/>
        <item x="246"/>
        <item x="247"/>
        <item x="243"/>
        <item x="244"/>
        <item x="126"/>
        <item x="248"/>
        <item x="249"/>
        <item x="250"/>
        <item x="51"/>
        <item x="52"/>
        <item x="251"/>
        <item x="252"/>
        <item x="253"/>
        <item x="254"/>
        <item x="53"/>
        <item x="54"/>
        <item x="55"/>
        <item x="56"/>
        <item x="57"/>
        <item x="58"/>
        <item x="59"/>
        <item x="60"/>
        <item x="23"/>
        <item x="24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14"/>
        <item x="15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58"/>
        <item x="102"/>
        <item x="103"/>
        <item x="104"/>
        <item x="105"/>
        <item x="106"/>
        <item x="107"/>
        <item x="108"/>
        <item x="109"/>
        <item x="110"/>
        <item x="22"/>
        <item x="43"/>
        <item x="44"/>
        <item x="45"/>
        <item x="46"/>
        <item x="47"/>
        <item x="48"/>
        <item x="49"/>
        <item x="50"/>
        <item x="0"/>
        <item x="1"/>
        <item x="2"/>
        <item x="13"/>
        <item x="3"/>
        <item x="4"/>
        <item x="5"/>
        <item x="6"/>
        <item x="7"/>
        <item x="8"/>
        <item x="9"/>
        <item x="141"/>
        <item x="10"/>
        <item x="11"/>
        <item x="12"/>
        <item x="220"/>
        <item x="221"/>
        <item x="25"/>
        <item x="223"/>
        <item x="26"/>
        <item x="27"/>
        <item x="28"/>
        <item x="29"/>
        <item x="30"/>
        <item x="31"/>
        <item x="32"/>
        <item x="245"/>
        <item x="118"/>
        <item x="119"/>
        <item x="120"/>
        <item x="33"/>
        <item x="34"/>
        <item x="237"/>
        <item x="238"/>
        <item x="239"/>
        <item x="240"/>
        <item x="165"/>
        <item x="142"/>
        <item x="143"/>
        <item x="144"/>
        <item x="113"/>
        <item x="123"/>
        <item x="150"/>
        <item x="151"/>
        <item x="166"/>
        <item x="167"/>
        <item x="168"/>
        <item x="35"/>
        <item x="36"/>
        <item x="38"/>
        <item x="218"/>
        <item x="39"/>
        <item x="40"/>
        <item x="37"/>
        <item x="42"/>
        <item x="124"/>
        <item x="213"/>
        <item x="169"/>
        <item x="214"/>
        <item x="255"/>
        <item x="170"/>
        <item x="171"/>
        <item x="172"/>
        <item x="173"/>
        <item x="174"/>
        <item x="179"/>
        <item x="180"/>
        <item x="181"/>
        <item x="182"/>
        <item x="183"/>
        <item x="229"/>
        <item x="184"/>
        <item x="185"/>
        <item x="233"/>
        <item x="186"/>
        <item x="187"/>
        <item x="234"/>
        <item x="235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5"/>
        <item x="216"/>
        <item x="217"/>
        <item x="175"/>
        <item x="241"/>
        <item x="236"/>
        <item x="176"/>
        <item x="135"/>
        <item x="157"/>
        <item x="161"/>
        <item x="225"/>
        <item x="177"/>
        <item x="178"/>
        <item t="default"/>
      </items>
    </pivotField>
    <pivotField showAll="0"/>
    <pivotField showAll="0"/>
    <pivotField axis="axisPage" showAll="0">
      <items count="6">
        <item x="3"/>
        <item x="2"/>
        <item x="4"/>
        <item x="1"/>
        <item x="0"/>
        <item t="default"/>
      </items>
    </pivotField>
    <pivotField showAll="0"/>
    <pivotField showAll="0"/>
    <pivotField axis="axisRow" showAll="0">
      <items count="8">
        <item x="0"/>
        <item x="3"/>
        <item x="6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6">
        <item x="15"/>
        <item x="16"/>
        <item x="17"/>
        <item x="18"/>
        <item x="19"/>
        <item x="39"/>
        <item x="20"/>
        <item x="224"/>
        <item x="223"/>
        <item x="222"/>
        <item x="132"/>
        <item x="194"/>
        <item x="79"/>
        <item x="82"/>
        <item x="195"/>
        <item x="197"/>
        <item x="83"/>
        <item x="198"/>
        <item x="84"/>
        <item x="85"/>
        <item x="199"/>
        <item x="89"/>
        <item x="90"/>
        <item x="93"/>
        <item x="95"/>
        <item x="96"/>
        <item x="97"/>
        <item x="98"/>
        <item x="189"/>
        <item x="105"/>
        <item x="99"/>
        <item x="100"/>
        <item x="101"/>
        <item x="102"/>
        <item x="104"/>
        <item x="221"/>
        <item x="113"/>
        <item x="208"/>
        <item x="106"/>
        <item x="107"/>
        <item x="108"/>
        <item x="116"/>
        <item x="117"/>
        <item x="114"/>
        <item x="115"/>
        <item x="120"/>
        <item x="122"/>
        <item x="121"/>
        <item x="193"/>
        <item x="123"/>
        <item x="124"/>
        <item x="126"/>
        <item x="186"/>
        <item x="127"/>
        <item x="128"/>
        <item x="130"/>
        <item x="191"/>
        <item x="131"/>
        <item x="80"/>
        <item x="220"/>
        <item x="212"/>
        <item x="213"/>
        <item x="209"/>
        <item x="210"/>
        <item x="94"/>
        <item x="214"/>
        <item x="215"/>
        <item x="216"/>
        <item x="49"/>
        <item x="217"/>
        <item x="218"/>
        <item x="50"/>
        <item x="51"/>
        <item x="52"/>
        <item x="53"/>
        <item x="22"/>
        <item x="54"/>
        <item x="55"/>
        <item x="56"/>
        <item x="57"/>
        <item x="58"/>
        <item x="59"/>
        <item x="14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21"/>
        <item x="41"/>
        <item x="42"/>
        <item x="43"/>
        <item x="44"/>
        <item x="45"/>
        <item x="46"/>
        <item x="47"/>
        <item x="48"/>
        <item x="0"/>
        <item x="1"/>
        <item x="2"/>
        <item x="13"/>
        <item x="3"/>
        <item x="4"/>
        <item x="5"/>
        <item x="6"/>
        <item x="7"/>
        <item x="8"/>
        <item x="9"/>
        <item x="109"/>
        <item x="10"/>
        <item x="11"/>
        <item x="12"/>
        <item x="187"/>
        <item x="188"/>
        <item x="23"/>
        <item x="190"/>
        <item x="24"/>
        <item x="25"/>
        <item x="26"/>
        <item x="27"/>
        <item x="28"/>
        <item x="29"/>
        <item x="30"/>
        <item x="211"/>
        <item x="86"/>
        <item x="87"/>
        <item x="88"/>
        <item x="31"/>
        <item x="32"/>
        <item x="203"/>
        <item x="204"/>
        <item x="205"/>
        <item x="206"/>
        <item x="133"/>
        <item x="110"/>
        <item x="111"/>
        <item x="112"/>
        <item x="81"/>
        <item x="91"/>
        <item x="118"/>
        <item x="119"/>
        <item x="134"/>
        <item x="135"/>
        <item x="136"/>
        <item x="33"/>
        <item x="34"/>
        <item x="36"/>
        <item x="185"/>
        <item x="37"/>
        <item x="38"/>
        <item x="35"/>
        <item x="40"/>
        <item x="92"/>
        <item x="180"/>
        <item x="137"/>
        <item x="181"/>
        <item x="219"/>
        <item x="138"/>
        <item x="139"/>
        <item x="140"/>
        <item x="141"/>
        <item x="142"/>
        <item x="147"/>
        <item x="148"/>
        <item x="149"/>
        <item x="150"/>
        <item x="151"/>
        <item x="196"/>
        <item x="152"/>
        <item x="153"/>
        <item x="200"/>
        <item x="154"/>
        <item x="155"/>
        <item x="201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2"/>
        <item x="183"/>
        <item x="184"/>
        <item x="143"/>
        <item x="207"/>
        <item x="202"/>
        <item x="144"/>
        <item x="103"/>
        <item x="125"/>
        <item x="129"/>
        <item x="192"/>
        <item x="145"/>
        <item x="146"/>
        <item t="default"/>
      </items>
    </pivotField>
    <pivotField showAll="0"/>
    <pivotField showAll="0"/>
    <pivotField axis="axisRow" showAll="0">
      <items count="55">
        <item x="15"/>
        <item x="40"/>
        <item x="13"/>
        <item x="17"/>
        <item x="16"/>
        <item x="38"/>
        <item x="18"/>
        <item x="52"/>
        <item x="53"/>
        <item x="27"/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41"/>
        <item x="42"/>
        <item x="43"/>
        <item x="44"/>
        <item x="45"/>
        <item x="46"/>
        <item x="47"/>
        <item x="20"/>
        <item x="3"/>
        <item x="32"/>
        <item x="36"/>
        <item x="35"/>
        <item x="37"/>
        <item x="30"/>
        <item x="31"/>
        <item x="23"/>
        <item x="34"/>
        <item x="24"/>
        <item x="25"/>
        <item x="26"/>
        <item x="33"/>
        <item x="28"/>
        <item x="22"/>
        <item x="29"/>
        <item x="39"/>
        <item x="48"/>
        <item x="21"/>
        <item x="14"/>
        <item x="19"/>
        <item x="50"/>
        <item x="49"/>
        <item x="51"/>
        <item t="default"/>
      </items>
    </pivotField>
    <pivotField showAll="0"/>
    <pivotField showAll="0"/>
    <pivotField dataField="1" showAll="0"/>
  </pivotFields>
  <rowFields count="4">
    <field x="25"/>
    <field x="22"/>
    <field x="4"/>
    <field x="10"/>
  </rowFields>
  <rowItems count="245">
    <i>
      <x v="47"/>
    </i>
    <i r="1">
      <x v="68"/>
    </i>
    <i r="2">
      <x v="68"/>
    </i>
    <i r="3">
      <x/>
    </i>
    <i r="2">
      <x v="69"/>
    </i>
    <i r="3">
      <x/>
    </i>
    <i r="3">
      <x v="3"/>
    </i>
    <i r="3">
      <x v="4"/>
    </i>
    <i r="1">
      <x v="71"/>
    </i>
    <i r="2">
      <x v="74"/>
    </i>
    <i r="3">
      <x/>
    </i>
    <i r="2">
      <x v="75"/>
    </i>
    <i r="3">
      <x/>
    </i>
    <i r="3">
      <x v="3"/>
    </i>
    <i r="3">
      <x v="4"/>
    </i>
    <i r="1">
      <x v="72"/>
    </i>
    <i r="2">
      <x v="76"/>
    </i>
    <i r="3">
      <x/>
    </i>
    <i r="2">
      <x v="77"/>
    </i>
    <i r="3">
      <x/>
    </i>
    <i r="3">
      <x v="3"/>
    </i>
    <i r="3">
      <x v="4"/>
    </i>
    <i r="1">
      <x v="73"/>
    </i>
    <i r="2">
      <x v="78"/>
    </i>
    <i r="3">
      <x/>
    </i>
    <i r="2">
      <x v="79"/>
    </i>
    <i r="3">
      <x/>
    </i>
    <i r="3">
      <x v="3"/>
    </i>
    <i r="3">
      <x v="4"/>
    </i>
    <i r="1">
      <x v="74"/>
    </i>
    <i r="2">
      <x v="80"/>
    </i>
    <i r="3">
      <x/>
    </i>
    <i r="2">
      <x v="81"/>
    </i>
    <i r="3">
      <x/>
    </i>
    <i r="3">
      <x v="3"/>
    </i>
    <i r="3">
      <x v="4"/>
    </i>
    <i r="1">
      <x v="76"/>
    </i>
    <i r="2">
      <x v="84"/>
    </i>
    <i r="3">
      <x/>
    </i>
    <i r="2">
      <x v="85"/>
    </i>
    <i r="3">
      <x/>
    </i>
    <i r="3">
      <x v="3"/>
    </i>
    <i r="3">
      <x v="4"/>
    </i>
    <i r="1">
      <x v="77"/>
    </i>
    <i r="2">
      <x v="86"/>
    </i>
    <i r="3">
      <x/>
    </i>
    <i r="2">
      <x v="87"/>
    </i>
    <i r="3">
      <x/>
    </i>
    <i r="3">
      <x v="3"/>
    </i>
    <i r="3">
      <x v="4"/>
    </i>
    <i r="1">
      <x v="78"/>
    </i>
    <i r="2">
      <x v="88"/>
    </i>
    <i r="3">
      <x/>
    </i>
    <i r="2">
      <x v="89"/>
    </i>
    <i r="3">
      <x/>
    </i>
    <i r="3">
      <x v="3"/>
    </i>
    <i r="3">
      <x v="4"/>
    </i>
    <i r="1">
      <x v="79"/>
    </i>
    <i r="2">
      <x v="90"/>
    </i>
    <i r="3">
      <x/>
    </i>
    <i r="2">
      <x v="91"/>
    </i>
    <i r="3">
      <x/>
    </i>
    <i r="3">
      <x v="3"/>
    </i>
    <i r="3">
      <x v="4"/>
    </i>
    <i r="1">
      <x v="80"/>
    </i>
    <i r="2">
      <x v="92"/>
    </i>
    <i r="3">
      <x/>
    </i>
    <i r="2">
      <x v="93"/>
    </i>
    <i r="3">
      <x/>
    </i>
    <i r="3">
      <x v="3"/>
    </i>
    <i r="3">
      <x v="4"/>
    </i>
    <i r="1">
      <x v="81"/>
    </i>
    <i r="2">
      <x v="94"/>
    </i>
    <i r="3">
      <x/>
    </i>
    <i r="2">
      <x v="95"/>
    </i>
    <i r="3">
      <x/>
    </i>
    <i r="3">
      <x v="3"/>
    </i>
    <i r="3">
      <x v="4"/>
    </i>
    <i r="1">
      <x v="83"/>
    </i>
    <i r="2">
      <x v="98"/>
    </i>
    <i r="3">
      <x/>
    </i>
    <i r="2">
      <x v="99"/>
    </i>
    <i r="3">
      <x/>
    </i>
    <i r="3">
      <x v="3"/>
    </i>
    <i r="3">
      <x v="4"/>
    </i>
    <i r="1">
      <x v="84"/>
    </i>
    <i r="2">
      <x v="100"/>
    </i>
    <i r="3">
      <x/>
    </i>
    <i r="2">
      <x v="101"/>
    </i>
    <i r="3">
      <x/>
    </i>
    <i r="3">
      <x v="3"/>
    </i>
    <i r="3">
      <x v="4"/>
    </i>
    <i r="1">
      <x v="85"/>
    </i>
    <i r="2">
      <x v="102"/>
    </i>
    <i r="3">
      <x/>
    </i>
    <i r="2">
      <x v="103"/>
    </i>
    <i r="3">
      <x/>
    </i>
    <i r="3">
      <x v="3"/>
    </i>
    <i r="3">
      <x v="4"/>
    </i>
    <i r="1">
      <x v="86"/>
    </i>
    <i r="2">
      <x v="104"/>
    </i>
    <i r="3">
      <x/>
    </i>
    <i r="2">
      <x v="105"/>
    </i>
    <i r="3">
      <x/>
    </i>
    <i r="3">
      <x v="3"/>
    </i>
    <i r="3">
      <x v="4"/>
    </i>
    <i r="1">
      <x v="87"/>
    </i>
    <i r="2">
      <x v="106"/>
    </i>
    <i r="3">
      <x/>
    </i>
    <i r="2">
      <x v="107"/>
    </i>
    <i r="3">
      <x/>
    </i>
    <i r="3">
      <x v="3"/>
    </i>
    <i r="3">
      <x v="4"/>
    </i>
    <i r="1">
      <x v="88"/>
    </i>
    <i r="2">
      <x v="108"/>
    </i>
    <i r="3">
      <x/>
    </i>
    <i r="2">
      <x v="109"/>
    </i>
    <i r="3">
      <x/>
    </i>
    <i r="3">
      <x v="3"/>
    </i>
    <i r="3">
      <x v="4"/>
    </i>
    <i r="1">
      <x v="89"/>
    </i>
    <i r="2">
      <x v="110"/>
    </i>
    <i r="3">
      <x/>
    </i>
    <i r="2">
      <x v="111"/>
    </i>
    <i r="3">
      <x/>
    </i>
    <i r="3">
      <x v="3"/>
    </i>
    <i r="3">
      <x v="4"/>
    </i>
    <i r="1">
      <x v="90"/>
    </i>
    <i r="2">
      <x v="112"/>
    </i>
    <i r="3">
      <x/>
    </i>
    <i r="2">
      <x v="113"/>
    </i>
    <i r="3">
      <x/>
    </i>
    <i r="3">
      <x v="3"/>
    </i>
    <i r="3">
      <x v="4"/>
    </i>
    <i r="1">
      <x v="91"/>
    </i>
    <i r="2">
      <x v="114"/>
    </i>
    <i r="3">
      <x/>
    </i>
    <i r="2">
      <x v="115"/>
    </i>
    <i r="3">
      <x/>
    </i>
    <i r="3">
      <x v="3"/>
    </i>
    <i r="3">
      <x v="4"/>
    </i>
    <i r="1">
      <x v="92"/>
    </i>
    <i r="2">
      <x v="116"/>
    </i>
    <i r="3">
      <x/>
    </i>
    <i r="2">
      <x v="117"/>
    </i>
    <i r="3">
      <x/>
    </i>
    <i r="3">
      <x v="3"/>
    </i>
    <i r="3">
      <x v="4"/>
    </i>
    <i r="1">
      <x v="93"/>
    </i>
    <i r="2">
      <x v="118"/>
    </i>
    <i r="3">
      <x/>
    </i>
    <i r="2">
      <x v="119"/>
    </i>
    <i r="3">
      <x/>
    </i>
    <i r="3">
      <x v="3"/>
    </i>
    <i r="3">
      <x v="4"/>
    </i>
    <i r="1">
      <x v="94"/>
    </i>
    <i r="2">
      <x v="120"/>
    </i>
    <i r="3">
      <x/>
    </i>
    <i r="2">
      <x v="121"/>
    </i>
    <i r="3">
      <x/>
    </i>
    <i r="3">
      <x v="3"/>
    </i>
    <i r="3">
      <x v="4"/>
    </i>
    <i r="1">
      <x v="95"/>
    </i>
    <i r="2">
      <x v="122"/>
    </i>
    <i r="3">
      <x/>
    </i>
    <i r="2">
      <x v="123"/>
    </i>
    <i r="3">
      <x/>
    </i>
    <i r="3">
      <x v="3"/>
    </i>
    <i r="3">
      <x v="4"/>
    </i>
    <i r="1">
      <x v="96"/>
    </i>
    <i r="2">
      <x v="124"/>
    </i>
    <i r="3">
      <x/>
    </i>
    <i r="2">
      <x v="125"/>
    </i>
    <i r="3">
      <x/>
    </i>
    <i r="3">
      <x v="3"/>
    </i>
    <i r="3">
      <x v="4"/>
    </i>
    <i r="1">
      <x v="97"/>
    </i>
    <i r="2">
      <x v="126"/>
    </i>
    <i r="3">
      <x/>
    </i>
    <i r="2">
      <x v="127"/>
    </i>
    <i r="3">
      <x/>
    </i>
    <i r="2">
      <x v="128"/>
    </i>
    <i r="3">
      <x/>
    </i>
    <i r="3">
      <x v="3"/>
    </i>
    <i r="3">
      <x v="4"/>
    </i>
    <i r="1">
      <x v="98"/>
    </i>
    <i r="2">
      <x v="129"/>
    </i>
    <i r="3">
      <x/>
    </i>
    <i r="2">
      <x v="130"/>
    </i>
    <i r="3">
      <x/>
    </i>
    <i r="3">
      <x v="3"/>
    </i>
    <i r="3">
      <x v="4"/>
    </i>
    <i r="1">
      <x v="99"/>
    </i>
    <i r="2">
      <x v="131"/>
    </i>
    <i r="3">
      <x/>
    </i>
    <i r="2">
      <x v="132"/>
    </i>
    <i r="3">
      <x/>
    </i>
    <i r="3">
      <x v="3"/>
    </i>
    <i r="3">
      <x v="4"/>
    </i>
    <i r="1">
      <x v="100"/>
    </i>
    <i r="2">
      <x v="133"/>
    </i>
    <i r="3">
      <x/>
    </i>
    <i r="2">
      <x v="134"/>
    </i>
    <i r="3">
      <x/>
    </i>
    <i r="3">
      <x v="3"/>
    </i>
    <i r="3">
      <x v="4"/>
    </i>
    <i r="1">
      <x v="101"/>
    </i>
    <i r="2">
      <x v="135"/>
    </i>
    <i r="3">
      <x/>
    </i>
    <i r="2">
      <x v="136"/>
    </i>
    <i r="3">
      <x/>
    </i>
    <i r="3">
      <x v="3"/>
    </i>
    <i r="3">
      <x v="4"/>
    </i>
    <i>
      <x v="48"/>
    </i>
    <i r="1">
      <x v="75"/>
    </i>
    <i r="2">
      <x v="82"/>
    </i>
    <i r="3">
      <x/>
    </i>
    <i r="2">
      <x v="83"/>
    </i>
    <i r="3">
      <x/>
    </i>
    <i r="3">
      <x v="3"/>
    </i>
    <i r="3">
      <x v="4"/>
    </i>
    <i>
      <x v="49"/>
    </i>
    <i r="1">
      <x v="82"/>
    </i>
    <i r="2">
      <x v="96"/>
    </i>
    <i r="3">
      <x/>
    </i>
    <i r="2">
      <x v="97"/>
    </i>
    <i r="3">
      <x/>
    </i>
    <i r="3">
      <x v="3"/>
    </i>
    <i r="3">
      <x v="4"/>
    </i>
    <i>
      <x v="52"/>
    </i>
    <i r="1">
      <x v="69"/>
    </i>
    <i r="2">
      <x v="70"/>
    </i>
    <i r="3">
      <x/>
    </i>
    <i r="2">
      <x v="71"/>
    </i>
    <i r="3">
      <x/>
    </i>
    <i r="3">
      <x v="3"/>
    </i>
    <i r="3">
      <x v="4"/>
    </i>
    <i r="1">
      <x v="70"/>
    </i>
    <i r="2">
      <x v="72"/>
    </i>
    <i r="3">
      <x/>
    </i>
    <i r="2">
      <x v="73"/>
    </i>
    <i r="3">
      <x/>
    </i>
    <i r="3">
      <x v="3"/>
    </i>
    <i r="3">
      <x v="4"/>
    </i>
    <i t="grand">
      <x/>
    </i>
  </rowItems>
  <colItems count="1">
    <i/>
  </colItems>
  <pageFields count="1">
    <pageField fld="7" item="3" hier="-1"/>
  </pageFields>
  <dataFields count="1">
    <dataField name="Total " fld="28" baseField="0" baseItem="0" numFmtId="4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8354B2-C046-482D-9226-035BDC797F33}" name="MyPivotTable" cacheId="0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rowHeaderCaption="District">
  <location ref="A7:B78" firstHeaderRow="1" firstDataRow="1" firstDataCol="1"/>
  <pivotFields count="29">
    <pivotField showAll="0"/>
    <pivotField showAll="0"/>
    <pivotField showAll="0"/>
    <pivotField showAll="0"/>
    <pivotField axis="axisRow" showAll="0">
      <items count="263">
        <item x="16"/>
        <item x="17"/>
        <item x="18"/>
        <item x="19"/>
        <item x="20"/>
        <item x="41"/>
        <item x="21"/>
        <item x="261"/>
        <item x="260"/>
        <item x="259"/>
        <item x="164"/>
        <item x="227"/>
        <item x="111"/>
        <item x="114"/>
        <item x="228"/>
        <item x="230"/>
        <item x="115"/>
        <item x="231"/>
        <item x="116"/>
        <item x="117"/>
        <item x="232"/>
        <item x="121"/>
        <item x="122"/>
        <item x="125"/>
        <item x="127"/>
        <item x="128"/>
        <item x="129"/>
        <item x="130"/>
        <item x="222"/>
        <item x="137"/>
        <item x="131"/>
        <item x="132"/>
        <item x="133"/>
        <item x="134"/>
        <item x="136"/>
        <item x="257"/>
        <item x="145"/>
        <item x="242"/>
        <item x="138"/>
        <item x="139"/>
        <item x="140"/>
        <item x="148"/>
        <item x="149"/>
        <item x="146"/>
        <item x="147"/>
        <item x="152"/>
        <item x="154"/>
        <item x="153"/>
        <item x="226"/>
        <item x="155"/>
        <item x="156"/>
        <item x="158"/>
        <item x="219"/>
        <item x="159"/>
        <item x="160"/>
        <item x="162"/>
        <item x="224"/>
        <item x="163"/>
        <item x="112"/>
        <item x="256"/>
        <item x="246"/>
        <item x="247"/>
        <item x="243"/>
        <item x="244"/>
        <item x="126"/>
        <item x="248"/>
        <item x="249"/>
        <item x="250"/>
        <item x="51"/>
        <item x="52"/>
        <item x="251"/>
        <item x="252"/>
        <item x="253"/>
        <item x="254"/>
        <item x="53"/>
        <item x="54"/>
        <item x="55"/>
        <item x="56"/>
        <item x="57"/>
        <item x="58"/>
        <item x="59"/>
        <item x="60"/>
        <item x="23"/>
        <item x="24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14"/>
        <item x="15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58"/>
        <item x="102"/>
        <item x="103"/>
        <item x="104"/>
        <item x="105"/>
        <item x="106"/>
        <item x="107"/>
        <item x="108"/>
        <item x="109"/>
        <item x="110"/>
        <item x="22"/>
        <item x="43"/>
        <item x="44"/>
        <item x="45"/>
        <item x="46"/>
        <item x="47"/>
        <item x="48"/>
        <item x="49"/>
        <item x="50"/>
        <item x="0"/>
        <item x="1"/>
        <item x="2"/>
        <item x="13"/>
        <item x="3"/>
        <item x="4"/>
        <item x="5"/>
        <item x="6"/>
        <item x="7"/>
        <item x="8"/>
        <item x="9"/>
        <item x="141"/>
        <item x="10"/>
        <item x="11"/>
        <item x="12"/>
        <item x="220"/>
        <item x="221"/>
        <item x="25"/>
        <item x="223"/>
        <item x="26"/>
        <item x="27"/>
        <item x="28"/>
        <item x="29"/>
        <item x="30"/>
        <item x="31"/>
        <item x="32"/>
        <item x="245"/>
        <item x="118"/>
        <item x="119"/>
        <item x="120"/>
        <item x="33"/>
        <item x="34"/>
        <item x="237"/>
        <item x="238"/>
        <item x="239"/>
        <item x="240"/>
        <item x="165"/>
        <item x="142"/>
        <item x="143"/>
        <item x="144"/>
        <item x="113"/>
        <item x="123"/>
        <item x="150"/>
        <item x="151"/>
        <item x="166"/>
        <item x="167"/>
        <item x="168"/>
        <item x="35"/>
        <item x="36"/>
        <item x="38"/>
        <item x="218"/>
        <item x="39"/>
        <item x="40"/>
        <item x="37"/>
        <item x="42"/>
        <item x="124"/>
        <item x="213"/>
        <item x="169"/>
        <item x="214"/>
        <item x="255"/>
        <item x="170"/>
        <item x="171"/>
        <item x="172"/>
        <item x="173"/>
        <item x="174"/>
        <item x="179"/>
        <item x="180"/>
        <item x="181"/>
        <item x="182"/>
        <item x="183"/>
        <item x="229"/>
        <item x="184"/>
        <item x="185"/>
        <item x="233"/>
        <item x="186"/>
        <item x="187"/>
        <item x="234"/>
        <item x="235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5"/>
        <item x="216"/>
        <item x="217"/>
        <item x="175"/>
        <item x="241"/>
        <item x="236"/>
        <item x="176"/>
        <item x="135"/>
        <item x="157"/>
        <item x="161"/>
        <item x="225"/>
        <item x="177"/>
        <item x="17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8">
        <item h="1" x="0"/>
        <item h="1" x="3"/>
        <item h="1" x="6"/>
        <item h="1" x="1"/>
        <item h="1"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4"/>
    <field x="10"/>
  </rowFields>
  <rowItems count="71">
    <i>
      <x v="6"/>
    </i>
    <i r="1">
      <x v="5"/>
    </i>
    <i r="1">
      <x v="6"/>
    </i>
    <i>
      <x v="10"/>
    </i>
    <i r="1">
      <x v="5"/>
    </i>
    <i r="1">
      <x v="6"/>
    </i>
    <i>
      <x v="12"/>
    </i>
    <i r="1">
      <x v="5"/>
    </i>
    <i r="1">
      <x v="6"/>
    </i>
    <i>
      <x v="13"/>
    </i>
    <i r="1">
      <x v="5"/>
    </i>
    <i r="1">
      <x v="6"/>
    </i>
    <i>
      <x v="16"/>
    </i>
    <i r="1">
      <x v="5"/>
    </i>
    <i>
      <x v="20"/>
    </i>
    <i r="1">
      <x v="5"/>
    </i>
    <i r="1">
      <x v="6"/>
    </i>
    <i>
      <x v="22"/>
    </i>
    <i r="1">
      <x v="5"/>
    </i>
    <i r="1">
      <x v="6"/>
    </i>
    <i>
      <x v="25"/>
    </i>
    <i r="1">
      <x v="5"/>
    </i>
    <i r="1">
      <x v="6"/>
    </i>
    <i>
      <x v="27"/>
    </i>
    <i r="1">
      <x v="5"/>
    </i>
    <i r="1">
      <x v="6"/>
    </i>
    <i>
      <x v="29"/>
    </i>
    <i r="1">
      <x v="5"/>
    </i>
    <i r="1">
      <x v="6"/>
    </i>
    <i>
      <x v="31"/>
    </i>
    <i r="1">
      <x v="5"/>
    </i>
    <i r="1">
      <x v="6"/>
    </i>
    <i>
      <x v="32"/>
    </i>
    <i r="1">
      <x v="5"/>
    </i>
    <i r="1">
      <x v="6"/>
    </i>
    <i>
      <x v="35"/>
    </i>
    <i r="1">
      <x v="5"/>
    </i>
    <i r="1">
      <x v="6"/>
    </i>
    <i>
      <x v="36"/>
    </i>
    <i r="1">
      <x v="5"/>
    </i>
    <i r="1">
      <x v="6"/>
    </i>
    <i>
      <x v="37"/>
    </i>
    <i r="1">
      <x v="5"/>
    </i>
    <i r="1">
      <x v="6"/>
    </i>
    <i>
      <x v="44"/>
    </i>
    <i r="1">
      <x v="5"/>
    </i>
    <i r="1">
      <x v="6"/>
    </i>
    <i>
      <x v="46"/>
    </i>
    <i r="1">
      <x v="5"/>
    </i>
    <i r="1">
      <x v="6"/>
    </i>
    <i>
      <x v="49"/>
    </i>
    <i r="1">
      <x v="6"/>
    </i>
    <i>
      <x v="51"/>
    </i>
    <i r="1">
      <x v="5"/>
    </i>
    <i r="1">
      <x v="6"/>
    </i>
    <i>
      <x v="53"/>
    </i>
    <i r="1">
      <x v="5"/>
    </i>
    <i r="1">
      <x v="6"/>
    </i>
    <i>
      <x v="55"/>
    </i>
    <i r="1">
      <x v="5"/>
    </i>
    <i r="1">
      <x v="6"/>
    </i>
    <i>
      <x v="57"/>
    </i>
    <i r="1">
      <x v="5"/>
    </i>
    <i r="1">
      <x v="6"/>
    </i>
    <i>
      <x v="59"/>
    </i>
    <i r="1">
      <x v="5"/>
    </i>
    <i r="1">
      <x v="6"/>
    </i>
    <i>
      <x v="64"/>
    </i>
    <i r="1">
      <x v="5"/>
    </i>
    <i r="1">
      <x v="6"/>
    </i>
    <i t="grand">
      <x/>
    </i>
  </rowItems>
  <colItems count="1">
    <i/>
  </colItems>
  <dataFields count="1">
    <dataField name="Total " fld="28" baseField="0" baseItem="0" numFmtId="4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2923-3AE3-44AB-AFE5-942904E939F9}">
  <sheetPr>
    <pageSetUpPr fitToPage="1"/>
  </sheetPr>
  <dimension ref="A2:AG45"/>
  <sheetViews>
    <sheetView tabSelected="1" zoomScale="90" zoomScaleNormal="90" workbookViewId="0">
      <pane xSplit="5" ySplit="8" topLeftCell="X9" activePane="bottomRight" state="frozen"/>
      <selection pane="topRight" activeCell="F1" sqref="F1"/>
      <selection pane="bottomLeft" activeCell="A9" sqref="A9"/>
      <selection pane="bottomRight" activeCell="Y44" sqref="Y44"/>
    </sheetView>
  </sheetViews>
  <sheetFormatPr defaultColWidth="9.1328125" defaultRowHeight="14.25" outlineLevelCol="1" x14ac:dyDescent="0.45"/>
  <cols>
    <col min="1" max="1" width="18.3984375" style="18" bestFit="1" customWidth="1"/>
    <col min="2" max="2" width="33" style="18" bestFit="1" customWidth="1"/>
    <col min="3" max="5" width="20.73046875" style="18" hidden="1" customWidth="1" outlineLevel="1"/>
    <col min="6" max="6" width="20.73046875" style="18" customWidth="1" collapsed="1"/>
    <col min="7" max="16" width="20.73046875" style="18" hidden="1" customWidth="1" outlineLevel="1"/>
    <col min="17" max="17" width="21.59765625" style="18" customWidth="1" collapsed="1"/>
    <col min="18" max="33" width="20.73046875" style="18" customWidth="1"/>
    <col min="34" max="16384" width="9.1328125" style="18"/>
  </cols>
  <sheetData>
    <row r="2" spans="1:33" x14ac:dyDescent="0.45">
      <c r="B2" s="19" t="s">
        <v>42</v>
      </c>
    </row>
    <row r="3" spans="1:33" x14ac:dyDescent="0.45">
      <c r="B3" s="19" t="s">
        <v>43</v>
      </c>
    </row>
    <row r="4" spans="1:33" x14ac:dyDescent="0.45">
      <c r="B4" s="19" t="s">
        <v>44</v>
      </c>
    </row>
    <row r="5" spans="1:33" x14ac:dyDescent="0.45">
      <c r="B5" s="19" t="s">
        <v>660</v>
      </c>
    </row>
    <row r="6" spans="1:33" ht="14.65" thickBot="1" x14ac:dyDescent="0.5">
      <c r="A6" s="20"/>
      <c r="B6" s="21"/>
    </row>
    <row r="7" spans="1:33" ht="14.65" thickBot="1" x14ac:dyDescent="0.5">
      <c r="F7" s="22" t="s">
        <v>661</v>
      </c>
      <c r="G7" s="23" t="s">
        <v>45</v>
      </c>
      <c r="H7" s="24"/>
      <c r="I7" s="24"/>
      <c r="J7" s="24"/>
      <c r="K7" s="24"/>
      <c r="L7" s="24"/>
      <c r="M7" s="24"/>
      <c r="N7" s="24"/>
      <c r="O7" s="24"/>
      <c r="P7" s="24"/>
      <c r="Q7" s="25"/>
      <c r="R7" s="23" t="s">
        <v>662</v>
      </c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1:33" ht="28.5" x14ac:dyDescent="0.45">
      <c r="A8" s="28" t="s">
        <v>0</v>
      </c>
      <c r="B8" s="29" t="s">
        <v>29</v>
      </c>
      <c r="C8" s="30" t="s">
        <v>30</v>
      </c>
      <c r="D8" s="31" t="s">
        <v>31</v>
      </c>
      <c r="E8" s="32" t="s">
        <v>32</v>
      </c>
      <c r="F8" s="30" t="s">
        <v>663</v>
      </c>
      <c r="G8" s="33" t="s">
        <v>664</v>
      </c>
      <c r="H8" s="30" t="s">
        <v>665</v>
      </c>
      <c r="I8" s="30" t="s">
        <v>666</v>
      </c>
      <c r="J8" s="30" t="s">
        <v>667</v>
      </c>
      <c r="K8" s="30" t="s">
        <v>668</v>
      </c>
      <c r="L8" s="30" t="s">
        <v>669</v>
      </c>
      <c r="M8" s="30" t="s">
        <v>670</v>
      </c>
      <c r="N8" s="30" t="s">
        <v>671</v>
      </c>
      <c r="O8" s="30" t="s">
        <v>672</v>
      </c>
      <c r="P8" s="30" t="s">
        <v>673</v>
      </c>
      <c r="Q8" s="34" t="s">
        <v>33</v>
      </c>
      <c r="R8" s="35" t="s">
        <v>34</v>
      </c>
      <c r="S8" s="30" t="s">
        <v>659</v>
      </c>
      <c r="T8" s="30" t="s">
        <v>658</v>
      </c>
      <c r="U8" s="36" t="s">
        <v>35</v>
      </c>
      <c r="V8" s="30" t="s">
        <v>36</v>
      </c>
      <c r="W8" s="30" t="s">
        <v>37</v>
      </c>
      <c r="X8" s="36" t="s">
        <v>38</v>
      </c>
      <c r="Y8" s="37" t="s">
        <v>657</v>
      </c>
      <c r="Z8" s="37" t="s">
        <v>656</v>
      </c>
      <c r="AA8" s="38" t="s">
        <v>39</v>
      </c>
      <c r="AB8" s="39" t="s">
        <v>654</v>
      </c>
      <c r="AC8" s="30" t="s">
        <v>655</v>
      </c>
      <c r="AD8" s="30" t="s">
        <v>40</v>
      </c>
      <c r="AE8" s="36" t="s">
        <v>653</v>
      </c>
      <c r="AF8" s="30" t="s">
        <v>41</v>
      </c>
      <c r="AG8" s="30" t="s">
        <v>674</v>
      </c>
    </row>
    <row r="9" spans="1:33" x14ac:dyDescent="0.45">
      <c r="A9" s="40" t="s">
        <v>1</v>
      </c>
      <c r="B9" s="41">
        <v>66000</v>
      </c>
      <c r="C9" s="42">
        <v>11382381.180000002</v>
      </c>
      <c r="D9" s="42">
        <v>1991916.71</v>
      </c>
      <c r="E9" s="43">
        <f>C9+D9</f>
        <v>13374297.890000001</v>
      </c>
      <c r="F9" s="44">
        <v>6687148.9199999999</v>
      </c>
      <c r="G9" s="45">
        <v>13667</v>
      </c>
      <c r="H9" s="46">
        <v>192090.95</v>
      </c>
      <c r="I9" s="47">
        <v>2039.96</v>
      </c>
      <c r="J9" s="47">
        <f>G9+H9+I9</f>
        <v>207797.91</v>
      </c>
      <c r="K9" s="42">
        <v>183.67</v>
      </c>
      <c r="L9" s="47">
        <v>183.66</v>
      </c>
      <c r="M9" s="47">
        <f>K9+L9</f>
        <v>367.33</v>
      </c>
      <c r="N9" s="42">
        <v>97131.93</v>
      </c>
      <c r="O9" s="47">
        <v>89682.7</v>
      </c>
      <c r="P9" s="48">
        <f>N9+O9</f>
        <v>186814.63</v>
      </c>
      <c r="Q9" s="49">
        <f>J9+M9+P9</f>
        <v>394979.87</v>
      </c>
      <c r="R9" s="50">
        <f t="shared" ref="R9:R35" si="0">F9+Q9</f>
        <v>7082128.79</v>
      </c>
      <c r="S9" s="42">
        <v>5946.2700000000013</v>
      </c>
      <c r="T9" s="42"/>
      <c r="U9" s="43">
        <f t="shared" ref="U9:U35" si="1">SUM(S9:T9)</f>
        <v>5946.2700000000013</v>
      </c>
      <c r="V9" s="42">
        <v>1404506.36</v>
      </c>
      <c r="W9" s="42"/>
      <c r="X9" s="43">
        <f>SUM(V9:W9)</f>
        <v>1404506.36</v>
      </c>
      <c r="Y9" s="51">
        <v>1817806</v>
      </c>
      <c r="Z9" s="51">
        <v>125000</v>
      </c>
      <c r="AA9" s="52">
        <f>SUM(Y9:Z9)</f>
        <v>1942806</v>
      </c>
      <c r="AB9" s="53">
        <f>MAX(0,R9-U9-X9-AA9)</f>
        <v>3728870.16</v>
      </c>
      <c r="AC9" s="42">
        <v>48667.629999999888</v>
      </c>
      <c r="AD9" s="54"/>
      <c r="AE9" s="43">
        <f>AB9-AC9+AD9</f>
        <v>3680202.5300000003</v>
      </c>
      <c r="AF9" s="42">
        <v>15971.76</v>
      </c>
      <c r="AG9" s="42">
        <f>R9+AF9</f>
        <v>7098100.5499999998</v>
      </c>
    </row>
    <row r="10" spans="1:33" x14ac:dyDescent="0.45">
      <c r="A10" s="40" t="s">
        <v>2</v>
      </c>
      <c r="B10" s="41">
        <v>66010</v>
      </c>
      <c r="C10" s="42">
        <v>5840345.2399999993</v>
      </c>
      <c r="D10" s="42">
        <v>0</v>
      </c>
      <c r="E10" s="43">
        <f t="shared" ref="E10:E35" si="2">C10+D10</f>
        <v>5840345.2399999993</v>
      </c>
      <c r="F10" s="44">
        <v>2920172.58</v>
      </c>
      <c r="G10" s="45">
        <v>0</v>
      </c>
      <c r="H10" s="46">
        <v>102315.14</v>
      </c>
      <c r="I10" s="47">
        <v>2289.35</v>
      </c>
      <c r="J10" s="47">
        <f t="shared" ref="J10:J35" si="3">G10+H10+I10</f>
        <v>104604.49</v>
      </c>
      <c r="K10" s="42">
        <v>130.57999999999998</v>
      </c>
      <c r="L10" s="47">
        <v>130.59</v>
      </c>
      <c r="M10" s="47">
        <f t="shared" ref="M10:M35" si="4">K10+L10</f>
        <v>261.16999999999996</v>
      </c>
      <c r="N10" s="42">
        <v>59286.899999999994</v>
      </c>
      <c r="O10" s="47">
        <v>38180.949999999997</v>
      </c>
      <c r="P10" s="48">
        <f t="shared" ref="P10:P35" si="5">N10+O10</f>
        <v>97467.849999999991</v>
      </c>
      <c r="Q10" s="49">
        <f t="shared" ref="Q10:Q35" si="6">J10+M10+P10</f>
        <v>202333.51</v>
      </c>
      <c r="R10" s="50">
        <f t="shared" si="0"/>
        <v>3122506.09</v>
      </c>
      <c r="S10" s="42">
        <v>3051.0599999999995</v>
      </c>
      <c r="T10" s="42"/>
      <c r="U10" s="43">
        <f t="shared" si="1"/>
        <v>3051.0599999999995</v>
      </c>
      <c r="V10" s="42">
        <v>812754.90999999992</v>
      </c>
      <c r="W10" s="42"/>
      <c r="X10" s="43">
        <f t="shared" ref="X10:X35" si="7">SUM(V10:W10)</f>
        <v>812754.90999999992</v>
      </c>
      <c r="Y10" s="51">
        <v>937182</v>
      </c>
      <c r="Z10" s="51">
        <v>125000</v>
      </c>
      <c r="AA10" s="52">
        <f t="shared" ref="AA10:AA32" si="8">SUM(Y10:Z10)</f>
        <v>1062182</v>
      </c>
      <c r="AB10" s="53">
        <f t="shared" ref="AB10:AB14" si="9">MAX(0,R10-U10-X10-AA10)</f>
        <v>1244518.1200000001</v>
      </c>
      <c r="AC10" s="42"/>
      <c r="AD10" s="54"/>
      <c r="AE10" s="43">
        <f t="shared" ref="AE10:AE31" si="10">AB10-AC10+AD10</f>
        <v>1244518.1200000001</v>
      </c>
      <c r="AF10" s="42">
        <v>7142.87</v>
      </c>
      <c r="AG10" s="42">
        <f t="shared" ref="AG10:AG32" si="11">R10+AF10</f>
        <v>3129648.96</v>
      </c>
    </row>
    <row r="11" spans="1:33" x14ac:dyDescent="0.45">
      <c r="A11" s="40" t="s">
        <v>3</v>
      </c>
      <c r="B11" s="41">
        <v>66015</v>
      </c>
      <c r="C11" s="42">
        <v>7837696.79</v>
      </c>
      <c r="D11" s="42">
        <v>0</v>
      </c>
      <c r="E11" s="43">
        <f t="shared" si="2"/>
        <v>7837696.79</v>
      </c>
      <c r="F11" s="44">
        <v>3918848.379999999</v>
      </c>
      <c r="G11" s="45">
        <v>0</v>
      </c>
      <c r="H11" s="46">
        <v>65785.240000000005</v>
      </c>
      <c r="I11" s="47">
        <v>854.48</v>
      </c>
      <c r="J11" s="47">
        <f t="shared" si="3"/>
        <v>66639.72</v>
      </c>
      <c r="K11" s="42">
        <v>276.29000000000002</v>
      </c>
      <c r="L11" s="47">
        <v>276.29000000000002</v>
      </c>
      <c r="M11" s="47">
        <f t="shared" si="4"/>
        <v>552.58000000000004</v>
      </c>
      <c r="N11" s="42">
        <v>30623.760000000002</v>
      </c>
      <c r="O11" s="47">
        <v>75778.399999999994</v>
      </c>
      <c r="P11" s="48">
        <f t="shared" si="5"/>
        <v>106402.16</v>
      </c>
      <c r="Q11" s="49">
        <f t="shared" si="6"/>
        <v>173594.46000000002</v>
      </c>
      <c r="R11" s="50">
        <f t="shared" si="0"/>
        <v>4092442.8399999989</v>
      </c>
      <c r="S11" s="42">
        <v>4094.4999999999995</v>
      </c>
      <c r="T11" s="42"/>
      <c r="U11" s="43">
        <f t="shared" si="1"/>
        <v>4094.4999999999995</v>
      </c>
      <c r="V11" s="42">
        <v>1000652.2</v>
      </c>
      <c r="W11" s="42"/>
      <c r="X11" s="43">
        <f t="shared" si="7"/>
        <v>1000652.2</v>
      </c>
      <c r="Y11" s="51">
        <v>0</v>
      </c>
      <c r="Z11" s="51">
        <v>6000</v>
      </c>
      <c r="AA11" s="52">
        <f t="shared" si="8"/>
        <v>6000</v>
      </c>
      <c r="AB11" s="53">
        <f t="shared" si="9"/>
        <v>3081696.1399999987</v>
      </c>
      <c r="AC11" s="42"/>
      <c r="AD11" s="54"/>
      <c r="AE11" s="43">
        <f t="shared" si="10"/>
        <v>3081696.1399999987</v>
      </c>
      <c r="AF11" s="42">
        <v>10049.589999999998</v>
      </c>
      <c r="AG11" s="42">
        <f t="shared" si="11"/>
        <v>4102492.4299999988</v>
      </c>
    </row>
    <row r="12" spans="1:33" x14ac:dyDescent="0.45">
      <c r="A12" s="40" t="s">
        <v>4</v>
      </c>
      <c r="B12" s="41">
        <v>66020</v>
      </c>
      <c r="C12" s="42">
        <v>66475425.399999999</v>
      </c>
      <c r="D12" s="42">
        <v>0</v>
      </c>
      <c r="E12" s="43">
        <f t="shared" si="2"/>
        <v>66475425.399999999</v>
      </c>
      <c r="F12" s="44">
        <v>33237712.68999999</v>
      </c>
      <c r="G12" s="45">
        <v>0</v>
      </c>
      <c r="H12" s="46">
        <v>1282435.99</v>
      </c>
      <c r="I12" s="47">
        <v>17760.689999999999</v>
      </c>
      <c r="J12" s="47">
        <f t="shared" si="3"/>
        <v>1300196.68</v>
      </c>
      <c r="K12" s="42">
        <v>3051.2</v>
      </c>
      <c r="L12" s="47">
        <v>3051.21</v>
      </c>
      <c r="M12" s="47">
        <f t="shared" si="4"/>
        <v>6102.41</v>
      </c>
      <c r="N12" s="42">
        <v>532282.75</v>
      </c>
      <c r="O12" s="47">
        <v>807169.16</v>
      </c>
      <c r="P12" s="48">
        <f t="shared" si="5"/>
        <v>1339451.9100000001</v>
      </c>
      <c r="Q12" s="49">
        <f t="shared" si="6"/>
        <v>2645751</v>
      </c>
      <c r="R12" s="50">
        <f t="shared" si="0"/>
        <v>35883463.68999999</v>
      </c>
      <c r="S12" s="42">
        <v>34727.469999999994</v>
      </c>
      <c r="T12" s="42"/>
      <c r="U12" s="43">
        <f t="shared" si="1"/>
        <v>34727.469999999994</v>
      </c>
      <c r="V12" s="42">
        <v>19106168.490000006</v>
      </c>
      <c r="W12" s="42"/>
      <c r="X12" s="43">
        <f t="shared" si="7"/>
        <v>19106168.490000006</v>
      </c>
      <c r="Y12" s="51">
        <v>9955418</v>
      </c>
      <c r="Z12" s="51">
        <v>50000</v>
      </c>
      <c r="AA12" s="52">
        <f t="shared" si="8"/>
        <v>10005418</v>
      </c>
      <c r="AB12" s="53">
        <f t="shared" si="9"/>
        <v>6737149.7299999855</v>
      </c>
      <c r="AC12" s="42"/>
      <c r="AD12" s="54"/>
      <c r="AE12" s="43">
        <f t="shared" si="10"/>
        <v>6737149.7299999855</v>
      </c>
      <c r="AF12" s="42">
        <v>83600.159999999989</v>
      </c>
      <c r="AG12" s="42">
        <f t="shared" si="11"/>
        <v>35967063.849999987</v>
      </c>
    </row>
    <row r="13" spans="1:33" x14ac:dyDescent="0.45">
      <c r="A13" s="40" t="s">
        <v>5</v>
      </c>
      <c r="B13" s="41">
        <v>66025</v>
      </c>
      <c r="C13" s="42">
        <v>15770626.829999994</v>
      </c>
      <c r="D13" s="42">
        <v>0</v>
      </c>
      <c r="E13" s="43">
        <f t="shared" si="2"/>
        <v>15770626.829999994</v>
      </c>
      <c r="F13" s="44">
        <v>7885313.3999999985</v>
      </c>
      <c r="G13" s="45">
        <v>0</v>
      </c>
      <c r="H13" s="46">
        <v>256753.78</v>
      </c>
      <c r="I13" s="47">
        <v>4041.65</v>
      </c>
      <c r="J13" s="47">
        <f t="shared" si="3"/>
        <v>260795.43</v>
      </c>
      <c r="K13" s="42">
        <v>220.26999999999998</v>
      </c>
      <c r="L13" s="47">
        <v>220.27999999999997</v>
      </c>
      <c r="M13" s="47">
        <f t="shared" si="4"/>
        <v>440.54999999999995</v>
      </c>
      <c r="N13" s="42">
        <v>146634.66</v>
      </c>
      <c r="O13" s="47">
        <v>165245.45000000001</v>
      </c>
      <c r="P13" s="48">
        <f t="shared" si="5"/>
        <v>311880.11</v>
      </c>
      <c r="Q13" s="49">
        <f t="shared" si="6"/>
        <v>573116.09</v>
      </c>
      <c r="R13" s="50">
        <f t="shared" si="0"/>
        <v>8458429.4899999984</v>
      </c>
      <c r="S13" s="42">
        <v>8238.7400000000016</v>
      </c>
      <c r="T13" s="42"/>
      <c r="U13" s="43">
        <f t="shared" si="1"/>
        <v>8238.7400000000016</v>
      </c>
      <c r="V13" s="42">
        <v>3219926.1300000004</v>
      </c>
      <c r="W13" s="42"/>
      <c r="X13" s="43">
        <f t="shared" si="7"/>
        <v>3219926.1300000004</v>
      </c>
      <c r="Y13" s="51">
        <v>14130</v>
      </c>
      <c r="Z13" s="51">
        <v>6000</v>
      </c>
      <c r="AA13" s="52">
        <f t="shared" si="8"/>
        <v>20130</v>
      </c>
      <c r="AB13" s="53">
        <f t="shared" si="9"/>
        <v>5210134.6199999973</v>
      </c>
      <c r="AC13" s="42"/>
      <c r="AD13" s="54">
        <v>-0.3</v>
      </c>
      <c r="AE13" s="43">
        <f t="shared" si="10"/>
        <v>5210134.3199999975</v>
      </c>
      <c r="AF13" s="42">
        <v>20033.5</v>
      </c>
      <c r="AG13" s="42">
        <f t="shared" si="11"/>
        <v>8478462.9899999984</v>
      </c>
    </row>
    <row r="14" spans="1:33" x14ac:dyDescent="0.45">
      <c r="A14" s="40" t="s">
        <v>6</v>
      </c>
      <c r="B14" s="41">
        <v>66030</v>
      </c>
      <c r="C14" s="42">
        <v>53432709.780000024</v>
      </c>
      <c r="D14" s="42">
        <v>0</v>
      </c>
      <c r="E14" s="43">
        <f t="shared" si="2"/>
        <v>53432709.780000024</v>
      </c>
      <c r="F14" s="44">
        <v>26716354.870000016</v>
      </c>
      <c r="G14" s="45">
        <v>0</v>
      </c>
      <c r="H14" s="46">
        <v>805311.42</v>
      </c>
      <c r="I14" s="47">
        <v>13022.1</v>
      </c>
      <c r="J14" s="47">
        <f t="shared" si="3"/>
        <v>818333.52</v>
      </c>
      <c r="K14" s="42">
        <v>242.89</v>
      </c>
      <c r="L14" s="47">
        <v>242.9</v>
      </c>
      <c r="M14" s="47">
        <f t="shared" si="4"/>
        <v>485.78999999999996</v>
      </c>
      <c r="N14" s="42">
        <v>115004.73</v>
      </c>
      <c r="O14" s="47">
        <v>589879.86</v>
      </c>
      <c r="P14" s="48">
        <f t="shared" si="5"/>
        <v>704884.59</v>
      </c>
      <c r="Q14" s="49">
        <f t="shared" si="6"/>
        <v>1523703.9</v>
      </c>
      <c r="R14" s="50">
        <f t="shared" si="0"/>
        <v>28240058.770000014</v>
      </c>
      <c r="S14" s="42">
        <v>27913.82</v>
      </c>
      <c r="T14" s="42"/>
      <c r="U14" s="43">
        <f t="shared" si="1"/>
        <v>27913.82</v>
      </c>
      <c r="V14" s="42">
        <v>11282554.649999999</v>
      </c>
      <c r="W14" s="42"/>
      <c r="X14" s="43">
        <f t="shared" si="7"/>
        <v>11282554.649999999</v>
      </c>
      <c r="Y14" s="51">
        <v>4741564</v>
      </c>
      <c r="Z14" s="51">
        <v>75000</v>
      </c>
      <c r="AA14" s="52">
        <f t="shared" si="8"/>
        <v>4816564</v>
      </c>
      <c r="AB14" s="53">
        <f t="shared" si="9"/>
        <v>12113026.300000016</v>
      </c>
      <c r="AC14" s="42"/>
      <c r="AD14" s="54"/>
      <c r="AE14" s="43">
        <f t="shared" si="10"/>
        <v>12113026.300000016</v>
      </c>
      <c r="AF14" s="42">
        <v>62738.43</v>
      </c>
      <c r="AG14" s="42">
        <f t="shared" si="11"/>
        <v>28302797.200000014</v>
      </c>
    </row>
    <row r="15" spans="1:33" x14ac:dyDescent="0.45">
      <c r="A15" s="40" t="s">
        <v>7</v>
      </c>
      <c r="B15" s="41">
        <v>66105</v>
      </c>
      <c r="C15" s="42">
        <v>275308844.76999968</v>
      </c>
      <c r="D15" s="42">
        <v>0</v>
      </c>
      <c r="E15" s="43">
        <f t="shared" si="2"/>
        <v>275308844.76999968</v>
      </c>
      <c r="F15" s="44">
        <v>137654422.16999996</v>
      </c>
      <c r="G15" s="45">
        <v>0</v>
      </c>
      <c r="H15" s="46">
        <v>3165640.04</v>
      </c>
      <c r="I15" s="47">
        <v>51348.06</v>
      </c>
      <c r="J15" s="47">
        <f t="shared" si="3"/>
        <v>3216988.1</v>
      </c>
      <c r="K15" s="42">
        <v>6112.39</v>
      </c>
      <c r="L15" s="47">
        <v>6112.3200000000006</v>
      </c>
      <c r="M15" s="47">
        <f t="shared" si="4"/>
        <v>12224.710000000001</v>
      </c>
      <c r="N15" s="42">
        <v>6107516.79</v>
      </c>
      <c r="O15" s="47">
        <v>8503584</v>
      </c>
      <c r="P15" s="48">
        <f t="shared" si="5"/>
        <v>14611100.789999999</v>
      </c>
      <c r="Q15" s="49">
        <f t="shared" si="6"/>
        <v>17840313.599999998</v>
      </c>
      <c r="R15" s="50">
        <f t="shared" si="0"/>
        <v>155494735.76999995</v>
      </c>
      <c r="S15" s="42">
        <v>143824.27999999997</v>
      </c>
      <c r="T15" s="42"/>
      <c r="U15" s="43">
        <f t="shared" si="1"/>
        <v>143824.27999999997</v>
      </c>
      <c r="V15" s="42">
        <v>49883338.450000003</v>
      </c>
      <c r="W15" s="42"/>
      <c r="X15" s="43">
        <f t="shared" si="7"/>
        <v>49883338.450000003</v>
      </c>
      <c r="Y15" s="51">
        <v>8950976</v>
      </c>
      <c r="Z15" s="51">
        <v>761518</v>
      </c>
      <c r="AA15" s="52">
        <f t="shared" si="8"/>
        <v>9712494</v>
      </c>
      <c r="AB15" s="53">
        <f>MAX(0,R15-U15-X15-AA15)</f>
        <v>95755079.039999947</v>
      </c>
      <c r="AC15" s="42"/>
      <c r="AD15" s="54">
        <v>-29266.679999999997</v>
      </c>
      <c r="AE15" s="43">
        <f>AB15-AC15+AD15</f>
        <v>95725812.35999994</v>
      </c>
      <c r="AF15" s="42">
        <v>367020.41000000003</v>
      </c>
      <c r="AG15" s="42">
        <f>R15+AF15</f>
        <v>155861756.17999995</v>
      </c>
    </row>
    <row r="16" spans="1:33" x14ac:dyDescent="0.45">
      <c r="A16" s="40" t="s">
        <v>8</v>
      </c>
      <c r="B16" s="41">
        <v>66035</v>
      </c>
      <c r="C16" s="42">
        <v>15641189.609999996</v>
      </c>
      <c r="D16" s="42">
        <v>946783.57000000007</v>
      </c>
      <c r="E16" s="43">
        <f t="shared" si="2"/>
        <v>16587973.179999996</v>
      </c>
      <c r="F16" s="44">
        <v>8293986.580000001</v>
      </c>
      <c r="G16" s="45">
        <v>11952.55</v>
      </c>
      <c r="H16" s="46">
        <v>262337.46000000002</v>
      </c>
      <c r="I16" s="47">
        <v>3078.5</v>
      </c>
      <c r="J16" s="47">
        <f t="shared" si="3"/>
        <v>277368.51</v>
      </c>
      <c r="K16" s="42">
        <v>834.96</v>
      </c>
      <c r="L16" s="47">
        <v>834.96</v>
      </c>
      <c r="M16" s="47">
        <f t="shared" si="4"/>
        <v>1669.92</v>
      </c>
      <c r="N16" s="42">
        <v>216217.83000000002</v>
      </c>
      <c r="O16" s="47">
        <v>209927.53</v>
      </c>
      <c r="P16" s="48">
        <f t="shared" si="5"/>
        <v>426145.36</v>
      </c>
      <c r="Q16" s="49">
        <f t="shared" si="6"/>
        <v>705183.79</v>
      </c>
      <c r="R16" s="50">
        <f t="shared" si="0"/>
        <v>8999170.370000001</v>
      </c>
      <c r="S16" s="42">
        <v>8171.119999999999</v>
      </c>
      <c r="T16" s="42"/>
      <c r="U16" s="43">
        <f t="shared" si="1"/>
        <v>8171.119999999999</v>
      </c>
      <c r="V16" s="42">
        <v>2913571.0700000008</v>
      </c>
      <c r="W16" s="42"/>
      <c r="X16" s="43">
        <f t="shared" si="7"/>
        <v>2913571.0700000008</v>
      </c>
      <c r="Y16" s="51">
        <v>1298881</v>
      </c>
      <c r="Z16" s="51">
        <v>22500</v>
      </c>
      <c r="AA16" s="52">
        <f t="shared" si="8"/>
        <v>1321381</v>
      </c>
      <c r="AB16" s="53">
        <f t="shared" ref="AB16:AB35" si="12">MAX(0,R16-U16-X16-AA16)</f>
        <v>4756047.1800000016</v>
      </c>
      <c r="AC16" s="42">
        <v>47527.399999999907</v>
      </c>
      <c r="AD16" s="54"/>
      <c r="AE16" s="43">
        <f t="shared" si="10"/>
        <v>4708519.7800000012</v>
      </c>
      <c r="AF16" s="42">
        <v>21967.69</v>
      </c>
      <c r="AG16" s="42">
        <f t="shared" si="11"/>
        <v>9021138.0600000005</v>
      </c>
    </row>
    <row r="17" spans="1:33" x14ac:dyDescent="0.45">
      <c r="A17" s="40" t="s">
        <v>9</v>
      </c>
      <c r="B17" s="41">
        <v>66040</v>
      </c>
      <c r="C17" s="42">
        <v>25558676.649999984</v>
      </c>
      <c r="D17" s="42">
        <v>0</v>
      </c>
      <c r="E17" s="43">
        <f t="shared" si="2"/>
        <v>25558676.649999984</v>
      </c>
      <c r="F17" s="44">
        <v>12779338.310000001</v>
      </c>
      <c r="G17" s="45">
        <v>0</v>
      </c>
      <c r="H17" s="46">
        <v>356020.54</v>
      </c>
      <c r="I17" s="47">
        <v>5997.64</v>
      </c>
      <c r="J17" s="47">
        <f t="shared" si="3"/>
        <v>362018.18</v>
      </c>
      <c r="K17" s="42">
        <v>2336.4</v>
      </c>
      <c r="L17" s="47">
        <v>2336.4</v>
      </c>
      <c r="M17" s="47">
        <f t="shared" si="4"/>
        <v>4672.8</v>
      </c>
      <c r="N17" s="42">
        <v>430578.16999999993</v>
      </c>
      <c r="O17" s="47">
        <v>616199.52</v>
      </c>
      <c r="P17" s="48">
        <f t="shared" si="5"/>
        <v>1046777.69</v>
      </c>
      <c r="Q17" s="49">
        <f t="shared" si="6"/>
        <v>1413468.67</v>
      </c>
      <c r="R17" s="50">
        <f t="shared" si="0"/>
        <v>14192806.98</v>
      </c>
      <c r="S17" s="42">
        <v>13352.130000000001</v>
      </c>
      <c r="T17" s="42"/>
      <c r="U17" s="43">
        <f t="shared" si="1"/>
        <v>13352.130000000001</v>
      </c>
      <c r="V17" s="42">
        <v>8819823.5500000007</v>
      </c>
      <c r="W17" s="42"/>
      <c r="X17" s="43">
        <f t="shared" si="7"/>
        <v>8819823.5500000007</v>
      </c>
      <c r="Y17" s="51">
        <v>831757</v>
      </c>
      <c r="Z17" s="51">
        <v>125000</v>
      </c>
      <c r="AA17" s="52">
        <f t="shared" si="8"/>
        <v>956757</v>
      </c>
      <c r="AB17" s="53">
        <f t="shared" si="12"/>
        <v>4402874.2999999989</v>
      </c>
      <c r="AC17" s="42"/>
      <c r="AD17" s="54"/>
      <c r="AE17" s="43">
        <f t="shared" si="10"/>
        <v>4402874.2999999989</v>
      </c>
      <c r="AF17" s="42">
        <v>35162.589999999997</v>
      </c>
      <c r="AG17" s="42">
        <f t="shared" si="11"/>
        <v>14227969.57</v>
      </c>
    </row>
    <row r="18" spans="1:33" x14ac:dyDescent="0.45">
      <c r="A18" s="40" t="s">
        <v>10</v>
      </c>
      <c r="B18" s="41">
        <v>66045</v>
      </c>
      <c r="C18" s="42">
        <v>58963125.62000002</v>
      </c>
      <c r="D18" s="42">
        <v>0</v>
      </c>
      <c r="E18" s="43">
        <f t="shared" si="2"/>
        <v>58963125.62000002</v>
      </c>
      <c r="F18" s="44">
        <v>29481562.800000012</v>
      </c>
      <c r="G18" s="45">
        <v>0</v>
      </c>
      <c r="H18" s="46">
        <v>1166459.78</v>
      </c>
      <c r="I18" s="47">
        <v>17937.689999999999</v>
      </c>
      <c r="J18" s="47">
        <f t="shared" si="3"/>
        <v>1184397.47</v>
      </c>
      <c r="K18" s="42">
        <v>427.62</v>
      </c>
      <c r="L18" s="47">
        <v>427.63</v>
      </c>
      <c r="M18" s="47">
        <f t="shared" si="4"/>
        <v>855.25</v>
      </c>
      <c r="N18" s="42">
        <v>320952.57999999996</v>
      </c>
      <c r="O18" s="47">
        <v>1066957.27</v>
      </c>
      <c r="P18" s="48">
        <f t="shared" si="5"/>
        <v>1387909.85</v>
      </c>
      <c r="Q18" s="49">
        <f t="shared" si="6"/>
        <v>2573162.5700000003</v>
      </c>
      <c r="R18" s="50">
        <f t="shared" si="0"/>
        <v>32054725.370000012</v>
      </c>
      <c r="S18" s="42">
        <v>30802.97</v>
      </c>
      <c r="T18" s="42"/>
      <c r="U18" s="43">
        <f t="shared" si="1"/>
        <v>30802.97</v>
      </c>
      <c r="V18" s="42">
        <v>18720985.400000002</v>
      </c>
      <c r="W18" s="42"/>
      <c r="X18" s="43">
        <f t="shared" si="7"/>
        <v>18720985.400000002</v>
      </c>
      <c r="Y18" s="51">
        <v>3650778</v>
      </c>
      <c r="Z18" s="51">
        <v>250000</v>
      </c>
      <c r="AA18" s="52">
        <f t="shared" si="8"/>
        <v>3900778</v>
      </c>
      <c r="AB18" s="53">
        <f t="shared" si="12"/>
        <v>9402159.0000000112</v>
      </c>
      <c r="AC18" s="42"/>
      <c r="AD18" s="54"/>
      <c r="AE18" s="43">
        <f t="shared" si="10"/>
        <v>9402159.0000000112</v>
      </c>
      <c r="AF18" s="42">
        <v>75600.25</v>
      </c>
      <c r="AG18" s="42">
        <f t="shared" si="11"/>
        <v>32130325.620000012</v>
      </c>
    </row>
    <row r="19" spans="1:33" x14ac:dyDescent="0.45">
      <c r="A19" s="40" t="s">
        <v>11</v>
      </c>
      <c r="B19" s="41">
        <v>66050</v>
      </c>
      <c r="C19" s="42">
        <v>22833031.269999996</v>
      </c>
      <c r="D19" s="42">
        <v>0</v>
      </c>
      <c r="E19" s="43">
        <f t="shared" si="2"/>
        <v>22833031.269999996</v>
      </c>
      <c r="F19" s="44">
        <v>11416515.610000003</v>
      </c>
      <c r="G19" s="45">
        <v>0</v>
      </c>
      <c r="H19" s="46">
        <v>527024.72</v>
      </c>
      <c r="I19" s="47">
        <v>5820.32</v>
      </c>
      <c r="J19" s="47">
        <f t="shared" si="3"/>
        <v>532845.03999999992</v>
      </c>
      <c r="K19" s="42">
        <v>129.85</v>
      </c>
      <c r="L19" s="47">
        <v>129.85</v>
      </c>
      <c r="M19" s="47">
        <f t="shared" si="4"/>
        <v>259.7</v>
      </c>
      <c r="N19" s="42">
        <v>187621.80000000002</v>
      </c>
      <c r="O19" s="47">
        <v>310507.81999999995</v>
      </c>
      <c r="P19" s="48">
        <f t="shared" si="5"/>
        <v>498129.62</v>
      </c>
      <c r="Q19" s="49">
        <f t="shared" si="6"/>
        <v>1031234.3599999999</v>
      </c>
      <c r="R19" s="50">
        <f t="shared" si="0"/>
        <v>12447749.970000003</v>
      </c>
      <c r="S19" s="42">
        <v>11928.220000000003</v>
      </c>
      <c r="T19" s="42"/>
      <c r="U19" s="43">
        <f t="shared" si="1"/>
        <v>11928.220000000003</v>
      </c>
      <c r="V19" s="42">
        <v>5082530.4400000032</v>
      </c>
      <c r="W19" s="42"/>
      <c r="X19" s="43">
        <f t="shared" si="7"/>
        <v>5082530.4400000032</v>
      </c>
      <c r="Y19" s="51">
        <v>1151302</v>
      </c>
      <c r="Z19" s="51">
        <v>125000</v>
      </c>
      <c r="AA19" s="52">
        <f t="shared" si="8"/>
        <v>1276302</v>
      </c>
      <c r="AB19" s="53">
        <f t="shared" si="12"/>
        <v>6076989.3099999987</v>
      </c>
      <c r="AC19" s="42"/>
      <c r="AD19" s="54"/>
      <c r="AE19" s="43">
        <f t="shared" si="10"/>
        <v>6076989.3099999987</v>
      </c>
      <c r="AF19" s="42">
        <v>28738.91</v>
      </c>
      <c r="AG19" s="42">
        <f t="shared" si="11"/>
        <v>12476488.880000003</v>
      </c>
    </row>
    <row r="20" spans="1:33" x14ac:dyDescent="0.45">
      <c r="A20" s="40" t="s">
        <v>12</v>
      </c>
      <c r="B20" s="41">
        <v>66055</v>
      </c>
      <c r="C20" s="42">
        <v>116881865.98000003</v>
      </c>
      <c r="D20" s="42">
        <v>0</v>
      </c>
      <c r="E20" s="43">
        <f t="shared" si="2"/>
        <v>116881865.98000003</v>
      </c>
      <c r="F20" s="44">
        <v>58440932.980000012</v>
      </c>
      <c r="G20" s="45">
        <v>0</v>
      </c>
      <c r="H20" s="46">
        <v>2101510.42</v>
      </c>
      <c r="I20" s="47">
        <v>35202.410000000003</v>
      </c>
      <c r="J20" s="47">
        <f t="shared" si="3"/>
        <v>2136712.83</v>
      </c>
      <c r="K20" s="42">
        <v>1532.46</v>
      </c>
      <c r="L20" s="47">
        <v>1532.45</v>
      </c>
      <c r="M20" s="47">
        <f t="shared" si="4"/>
        <v>3064.91</v>
      </c>
      <c r="N20" s="42">
        <v>677036.85</v>
      </c>
      <c r="O20" s="47">
        <v>2013146.48</v>
      </c>
      <c r="P20" s="48">
        <f t="shared" si="5"/>
        <v>2690183.33</v>
      </c>
      <c r="Q20" s="49">
        <f t="shared" si="6"/>
        <v>4829961.07</v>
      </c>
      <c r="R20" s="50">
        <f t="shared" si="0"/>
        <v>63270894.050000012</v>
      </c>
      <c r="S20" s="42">
        <v>61060.34</v>
      </c>
      <c r="T20" s="42"/>
      <c r="U20" s="43">
        <f t="shared" si="1"/>
        <v>61060.34</v>
      </c>
      <c r="V20" s="42">
        <v>34978593.769999996</v>
      </c>
      <c r="W20" s="42"/>
      <c r="X20" s="43">
        <f t="shared" si="7"/>
        <v>34978593.769999996</v>
      </c>
      <c r="Y20" s="51">
        <v>15216066</v>
      </c>
      <c r="Z20" s="51">
        <v>1500</v>
      </c>
      <c r="AA20" s="52">
        <f t="shared" si="8"/>
        <v>15217566</v>
      </c>
      <c r="AB20" s="53">
        <f t="shared" si="12"/>
        <v>13013673.940000013</v>
      </c>
      <c r="AC20" s="42"/>
      <c r="AD20" s="54"/>
      <c r="AE20" s="43">
        <f t="shared" si="10"/>
        <v>13013673.940000013</v>
      </c>
      <c r="AF20" s="42">
        <v>142909.17000000001</v>
      </c>
      <c r="AG20" s="42">
        <f t="shared" si="11"/>
        <v>63413803.220000014</v>
      </c>
    </row>
    <row r="21" spans="1:33" x14ac:dyDescent="0.45">
      <c r="A21" s="40" t="s">
        <v>13</v>
      </c>
      <c r="B21" s="41">
        <v>66060</v>
      </c>
      <c r="C21" s="42">
        <v>45452189.50999999</v>
      </c>
      <c r="D21" s="42">
        <v>0</v>
      </c>
      <c r="E21" s="43">
        <f>C21+D21</f>
        <v>45452189.50999999</v>
      </c>
      <c r="F21" s="44">
        <v>22726094.739999998</v>
      </c>
      <c r="G21" s="45">
        <v>0</v>
      </c>
      <c r="H21" s="46">
        <v>782019.91</v>
      </c>
      <c r="I21" s="47">
        <v>10860.2</v>
      </c>
      <c r="J21" s="47">
        <f t="shared" si="3"/>
        <v>792880.11</v>
      </c>
      <c r="K21" s="42">
        <v>1129.2</v>
      </c>
      <c r="L21" s="47">
        <v>1129.2</v>
      </c>
      <c r="M21" s="47">
        <f t="shared" si="4"/>
        <v>2258.4</v>
      </c>
      <c r="N21" s="42">
        <v>583035.55000000005</v>
      </c>
      <c r="O21" s="47">
        <v>554396.37000000011</v>
      </c>
      <c r="P21" s="48">
        <f t="shared" si="5"/>
        <v>1137431.9200000002</v>
      </c>
      <c r="Q21" s="49">
        <f t="shared" si="6"/>
        <v>1932570.4300000002</v>
      </c>
      <c r="R21" s="50">
        <f t="shared" si="0"/>
        <v>24658665.169999998</v>
      </c>
      <c r="S21" s="42">
        <v>23744.709999999988</v>
      </c>
      <c r="T21" s="42"/>
      <c r="U21" s="43">
        <f t="shared" si="1"/>
        <v>23744.709999999988</v>
      </c>
      <c r="V21" s="42">
        <v>11387803.839999998</v>
      </c>
      <c r="W21" s="42"/>
      <c r="X21" s="43">
        <f t="shared" si="7"/>
        <v>11387803.839999998</v>
      </c>
      <c r="Y21" s="51">
        <v>7036415</v>
      </c>
      <c r="Z21" s="51">
        <v>199571</v>
      </c>
      <c r="AA21" s="52">
        <f t="shared" si="8"/>
        <v>7235986</v>
      </c>
      <c r="AB21" s="53">
        <f t="shared" si="12"/>
        <v>6011130.6199999992</v>
      </c>
      <c r="AC21" s="42"/>
      <c r="AD21" s="54"/>
      <c r="AE21" s="43">
        <f t="shared" si="10"/>
        <v>6011130.6199999992</v>
      </c>
      <c r="AF21" s="42">
        <v>56915.27</v>
      </c>
      <c r="AG21" s="42">
        <f t="shared" si="11"/>
        <v>24715580.439999998</v>
      </c>
    </row>
    <row r="22" spans="1:33" x14ac:dyDescent="0.45">
      <c r="A22" s="40" t="s">
        <v>14</v>
      </c>
      <c r="B22" s="41">
        <v>66065</v>
      </c>
      <c r="C22" s="42">
        <v>49083819.300000004</v>
      </c>
      <c r="D22" s="42">
        <v>0</v>
      </c>
      <c r="E22" s="43">
        <f t="shared" si="2"/>
        <v>49083819.300000004</v>
      </c>
      <c r="F22" s="44">
        <v>24541909.649999995</v>
      </c>
      <c r="G22" s="45">
        <v>0</v>
      </c>
      <c r="H22" s="46">
        <v>323702.21999999997</v>
      </c>
      <c r="I22" s="47">
        <v>5139.41</v>
      </c>
      <c r="J22" s="47">
        <f t="shared" si="3"/>
        <v>328841.62999999995</v>
      </c>
      <c r="K22" s="42">
        <v>0</v>
      </c>
      <c r="L22" s="47">
        <v>0</v>
      </c>
      <c r="M22" s="47">
        <f t="shared" si="4"/>
        <v>0</v>
      </c>
      <c r="N22" s="42">
        <v>295207.71999999997</v>
      </c>
      <c r="O22" s="47">
        <v>998751.49000000011</v>
      </c>
      <c r="P22" s="48">
        <f t="shared" si="5"/>
        <v>1293959.21</v>
      </c>
      <c r="Q22" s="49">
        <f t="shared" si="6"/>
        <v>1622800.8399999999</v>
      </c>
      <c r="R22" s="50">
        <f t="shared" si="0"/>
        <v>26164710.489999995</v>
      </c>
      <c r="S22" s="42">
        <v>25641.910000000003</v>
      </c>
      <c r="T22" s="42"/>
      <c r="U22" s="43">
        <f t="shared" si="1"/>
        <v>25641.910000000003</v>
      </c>
      <c r="V22" s="42">
        <v>13281505.819999998</v>
      </c>
      <c r="W22" s="42"/>
      <c r="X22" s="43">
        <f t="shared" si="7"/>
        <v>13281505.819999998</v>
      </c>
      <c r="Y22" s="51">
        <v>2117556</v>
      </c>
      <c r="Z22" s="51">
        <v>125000</v>
      </c>
      <c r="AA22" s="52">
        <f t="shared" si="8"/>
        <v>2242556</v>
      </c>
      <c r="AB22" s="53">
        <f t="shared" si="12"/>
        <v>10615006.759999996</v>
      </c>
      <c r="AC22" s="42"/>
      <c r="AD22" s="54"/>
      <c r="AE22" s="43">
        <f t="shared" si="10"/>
        <v>10615006.759999996</v>
      </c>
      <c r="AF22" s="42">
        <v>54320.35</v>
      </c>
      <c r="AG22" s="42">
        <f t="shared" si="11"/>
        <v>26219030.839999996</v>
      </c>
    </row>
    <row r="23" spans="1:33" x14ac:dyDescent="0.45">
      <c r="A23" s="40" t="s">
        <v>15</v>
      </c>
      <c r="B23" s="41">
        <v>66070</v>
      </c>
      <c r="C23" s="42">
        <v>48350479.299999997</v>
      </c>
      <c r="D23" s="42">
        <v>0</v>
      </c>
      <c r="E23" s="43">
        <f t="shared" si="2"/>
        <v>48350479.299999997</v>
      </c>
      <c r="F23" s="44">
        <v>24175239.640000001</v>
      </c>
      <c r="G23" s="45">
        <v>0</v>
      </c>
      <c r="H23" s="46">
        <v>638004.30000000005</v>
      </c>
      <c r="I23" s="47">
        <v>11013.57</v>
      </c>
      <c r="J23" s="47">
        <f t="shared" si="3"/>
        <v>649017.87</v>
      </c>
      <c r="K23" s="42">
        <v>386.63</v>
      </c>
      <c r="L23" s="47">
        <v>386.62</v>
      </c>
      <c r="M23" s="47">
        <f t="shared" si="4"/>
        <v>773.25</v>
      </c>
      <c r="N23" s="42">
        <v>370578.48</v>
      </c>
      <c r="O23" s="47">
        <v>450496.30000000005</v>
      </c>
      <c r="P23" s="48">
        <f t="shared" si="5"/>
        <v>821074.78</v>
      </c>
      <c r="Q23" s="49">
        <f t="shared" si="6"/>
        <v>1470865.9</v>
      </c>
      <c r="R23" s="50">
        <f t="shared" si="0"/>
        <v>25646105.539999999</v>
      </c>
      <c r="S23" s="42">
        <v>25258.810000000005</v>
      </c>
      <c r="T23" s="42"/>
      <c r="U23" s="43">
        <f t="shared" si="1"/>
        <v>25258.810000000005</v>
      </c>
      <c r="V23" s="42">
        <v>11870469.24</v>
      </c>
      <c r="W23" s="42"/>
      <c r="X23" s="43">
        <f t="shared" si="7"/>
        <v>11870469.24</v>
      </c>
      <c r="Y23" s="51">
        <v>3462767</v>
      </c>
      <c r="Z23" s="51">
        <v>125000</v>
      </c>
      <c r="AA23" s="52">
        <f t="shared" si="8"/>
        <v>3587767</v>
      </c>
      <c r="AB23" s="53">
        <f t="shared" si="12"/>
        <v>10162610.49</v>
      </c>
      <c r="AC23" s="42"/>
      <c r="AD23" s="54"/>
      <c r="AE23" s="43">
        <f t="shared" si="10"/>
        <v>10162610.49</v>
      </c>
      <c r="AF23" s="42">
        <v>59793.1</v>
      </c>
      <c r="AG23" s="42">
        <f t="shared" si="11"/>
        <v>25705898.640000001</v>
      </c>
    </row>
    <row r="24" spans="1:33" x14ac:dyDescent="0.45">
      <c r="A24" s="40" t="s">
        <v>16</v>
      </c>
      <c r="B24" s="41">
        <v>66075</v>
      </c>
      <c r="C24" s="42">
        <v>18316806.130000003</v>
      </c>
      <c r="D24" s="42">
        <v>0</v>
      </c>
      <c r="E24" s="43">
        <f t="shared" si="2"/>
        <v>18316806.130000003</v>
      </c>
      <c r="F24" s="44">
        <v>9158403.0600000005</v>
      </c>
      <c r="G24" s="45">
        <v>0</v>
      </c>
      <c r="H24" s="46">
        <v>225109.31</v>
      </c>
      <c r="I24" s="47">
        <v>4370.43</v>
      </c>
      <c r="J24" s="47">
        <f t="shared" si="3"/>
        <v>229479.74</v>
      </c>
      <c r="K24" s="42">
        <v>120.29</v>
      </c>
      <c r="L24" s="47">
        <v>120.3</v>
      </c>
      <c r="M24" s="47">
        <f t="shared" si="4"/>
        <v>240.59</v>
      </c>
      <c r="N24" s="42">
        <v>323040.21999999997</v>
      </c>
      <c r="O24" s="47">
        <v>1057351.03</v>
      </c>
      <c r="P24" s="48">
        <f t="shared" si="5"/>
        <v>1380391.25</v>
      </c>
      <c r="Q24" s="49">
        <f t="shared" si="6"/>
        <v>1610111.58</v>
      </c>
      <c r="R24" s="50">
        <f t="shared" si="0"/>
        <v>10768514.640000001</v>
      </c>
      <c r="S24" s="42">
        <v>9568.9000000000015</v>
      </c>
      <c r="T24" s="42"/>
      <c r="U24" s="43">
        <f t="shared" si="1"/>
        <v>9568.9000000000015</v>
      </c>
      <c r="V24" s="42">
        <v>2940244.2599999984</v>
      </c>
      <c r="W24" s="42"/>
      <c r="X24" s="43">
        <f t="shared" si="7"/>
        <v>2940244.2599999984</v>
      </c>
      <c r="Y24" s="51">
        <v>1756896</v>
      </c>
      <c r="Z24" s="51">
        <v>50650</v>
      </c>
      <c r="AA24" s="52">
        <f t="shared" si="8"/>
        <v>1807546</v>
      </c>
      <c r="AB24" s="53">
        <f t="shared" si="12"/>
        <v>6011155.4800000023</v>
      </c>
      <c r="AC24" s="42"/>
      <c r="AD24" s="54"/>
      <c r="AE24" s="43">
        <f t="shared" si="10"/>
        <v>6011155.4800000023</v>
      </c>
      <c r="AF24" s="42">
        <v>22035.14</v>
      </c>
      <c r="AG24" s="42">
        <f t="shared" si="11"/>
        <v>10790549.780000001</v>
      </c>
    </row>
    <row r="25" spans="1:33" x14ac:dyDescent="0.45">
      <c r="A25" s="40" t="s">
        <v>17</v>
      </c>
      <c r="B25" s="41">
        <v>66080</v>
      </c>
      <c r="C25" s="42">
        <v>33454436.550000004</v>
      </c>
      <c r="D25" s="42">
        <v>0</v>
      </c>
      <c r="E25" s="43">
        <f t="shared" si="2"/>
        <v>33454436.550000004</v>
      </c>
      <c r="F25" s="44">
        <v>16727218.270000001</v>
      </c>
      <c r="G25" s="45">
        <v>0</v>
      </c>
      <c r="H25" s="46">
        <v>517936.41</v>
      </c>
      <c r="I25" s="47">
        <v>7738.9</v>
      </c>
      <c r="J25" s="47">
        <f t="shared" si="3"/>
        <v>525675.30999999994</v>
      </c>
      <c r="K25" s="42">
        <v>339.53</v>
      </c>
      <c r="L25" s="47">
        <v>339.53</v>
      </c>
      <c r="M25" s="47">
        <f t="shared" si="4"/>
        <v>679.06</v>
      </c>
      <c r="N25" s="42">
        <v>218759.51</v>
      </c>
      <c r="O25" s="47">
        <v>423398.27</v>
      </c>
      <c r="P25" s="48">
        <f t="shared" si="5"/>
        <v>642157.78</v>
      </c>
      <c r="Q25" s="49">
        <f t="shared" si="6"/>
        <v>1168512.1499999999</v>
      </c>
      <c r="R25" s="50">
        <f t="shared" si="0"/>
        <v>17895730.420000002</v>
      </c>
      <c r="S25" s="42">
        <v>17476.959999999995</v>
      </c>
      <c r="T25" s="42"/>
      <c r="U25" s="43">
        <f t="shared" si="1"/>
        <v>17476.959999999995</v>
      </c>
      <c r="V25" s="42">
        <v>10966707.620000001</v>
      </c>
      <c r="W25" s="42"/>
      <c r="X25" s="43">
        <f t="shared" si="7"/>
        <v>10966707.620000001</v>
      </c>
      <c r="Y25" s="51">
        <v>3178325</v>
      </c>
      <c r="Z25" s="51">
        <v>125000</v>
      </c>
      <c r="AA25" s="52">
        <f t="shared" si="8"/>
        <v>3303325</v>
      </c>
      <c r="AB25" s="53">
        <f t="shared" si="12"/>
        <v>3608220.84</v>
      </c>
      <c r="AC25" s="42"/>
      <c r="AD25" s="54"/>
      <c r="AE25" s="43">
        <f t="shared" si="10"/>
        <v>3608220.84</v>
      </c>
      <c r="AF25" s="42">
        <v>40357.14</v>
      </c>
      <c r="AG25" s="42">
        <f t="shared" si="11"/>
        <v>17936087.560000002</v>
      </c>
    </row>
    <row r="26" spans="1:33" x14ac:dyDescent="0.45">
      <c r="A26" s="40" t="s">
        <v>18</v>
      </c>
      <c r="B26" s="41">
        <v>66085</v>
      </c>
      <c r="C26" s="42">
        <v>145596223.97999996</v>
      </c>
      <c r="D26" s="42">
        <v>0</v>
      </c>
      <c r="E26" s="43">
        <f t="shared" si="2"/>
        <v>145596223.97999996</v>
      </c>
      <c r="F26" s="44">
        <v>72798111.960000023</v>
      </c>
      <c r="G26" s="45">
        <v>0</v>
      </c>
      <c r="H26" s="46">
        <v>2832784.62</v>
      </c>
      <c r="I26" s="47">
        <v>41740.65</v>
      </c>
      <c r="J26" s="47">
        <f t="shared" si="3"/>
        <v>2874525.27</v>
      </c>
      <c r="K26" s="42">
        <v>2821.94</v>
      </c>
      <c r="L26" s="47">
        <v>2821.95</v>
      </c>
      <c r="M26" s="47">
        <f t="shared" si="4"/>
        <v>5643.8899999999994</v>
      </c>
      <c r="N26" s="42">
        <v>745396.19</v>
      </c>
      <c r="O26" s="47">
        <v>1932735.96</v>
      </c>
      <c r="P26" s="48">
        <f t="shared" si="5"/>
        <v>2678132.15</v>
      </c>
      <c r="Q26" s="49">
        <f t="shared" si="6"/>
        <v>5558301.3100000005</v>
      </c>
      <c r="R26" s="50">
        <f t="shared" si="0"/>
        <v>78356413.270000026</v>
      </c>
      <c r="S26" s="42">
        <v>76061.02</v>
      </c>
      <c r="T26" s="42"/>
      <c r="U26" s="43">
        <f t="shared" si="1"/>
        <v>76061.02</v>
      </c>
      <c r="V26" s="42">
        <v>35799990.340000011</v>
      </c>
      <c r="W26" s="42"/>
      <c r="X26" s="43">
        <f t="shared" si="7"/>
        <v>35799990.340000011</v>
      </c>
      <c r="Y26" s="51">
        <v>9218264</v>
      </c>
      <c r="Z26" s="51">
        <v>240072</v>
      </c>
      <c r="AA26" s="52">
        <f t="shared" si="8"/>
        <v>9458336</v>
      </c>
      <c r="AB26" s="53">
        <f t="shared" si="12"/>
        <v>33022025.910000019</v>
      </c>
      <c r="AC26" s="42"/>
      <c r="AD26" s="54"/>
      <c r="AE26" s="43">
        <f t="shared" si="10"/>
        <v>33022025.910000019</v>
      </c>
      <c r="AF26" s="42">
        <v>182176.28</v>
      </c>
      <c r="AG26" s="42">
        <f t="shared" si="11"/>
        <v>78538589.550000027</v>
      </c>
    </row>
    <row r="27" spans="1:33" x14ac:dyDescent="0.45">
      <c r="A27" s="40" t="s">
        <v>19</v>
      </c>
      <c r="B27" s="41">
        <v>66090</v>
      </c>
      <c r="C27" s="42">
        <v>41381944.540000007</v>
      </c>
      <c r="D27" s="42">
        <v>0</v>
      </c>
      <c r="E27" s="43">
        <f t="shared" si="2"/>
        <v>41381944.540000007</v>
      </c>
      <c r="F27" s="44">
        <v>20690972.230000004</v>
      </c>
      <c r="G27" s="45">
        <v>0</v>
      </c>
      <c r="H27" s="46">
        <v>570544.27</v>
      </c>
      <c r="I27" s="47">
        <v>9223.34</v>
      </c>
      <c r="J27" s="47">
        <f t="shared" si="3"/>
        <v>579767.61</v>
      </c>
      <c r="K27" s="42">
        <v>1462.0500000000002</v>
      </c>
      <c r="L27" s="47">
        <v>1462.06</v>
      </c>
      <c r="M27" s="47">
        <f t="shared" si="4"/>
        <v>2924.11</v>
      </c>
      <c r="N27" s="42">
        <v>466041.39</v>
      </c>
      <c r="O27" s="47">
        <v>707036.89</v>
      </c>
      <c r="P27" s="48">
        <f t="shared" si="5"/>
        <v>1173078.28</v>
      </c>
      <c r="Q27" s="49">
        <f t="shared" si="6"/>
        <v>1755770</v>
      </c>
      <c r="R27" s="50">
        <f t="shared" si="0"/>
        <v>22446742.230000004</v>
      </c>
      <c r="S27" s="42">
        <v>21618.370000000003</v>
      </c>
      <c r="T27" s="42"/>
      <c r="U27" s="43">
        <f t="shared" si="1"/>
        <v>21618.370000000003</v>
      </c>
      <c r="V27" s="42">
        <v>10230596.670000004</v>
      </c>
      <c r="W27" s="42"/>
      <c r="X27" s="43">
        <f t="shared" si="7"/>
        <v>10230596.670000004</v>
      </c>
      <c r="Y27" s="51">
        <v>6655</v>
      </c>
      <c r="Z27" s="51">
        <v>0</v>
      </c>
      <c r="AA27" s="52">
        <f t="shared" si="8"/>
        <v>6655</v>
      </c>
      <c r="AB27" s="53">
        <f t="shared" si="12"/>
        <v>12187872.189999999</v>
      </c>
      <c r="AC27" s="42"/>
      <c r="AD27" s="54"/>
      <c r="AE27" s="43">
        <f t="shared" si="10"/>
        <v>12187872.189999999</v>
      </c>
      <c r="AF27" s="42">
        <v>51873.85</v>
      </c>
      <c r="AG27" s="42">
        <f t="shared" si="11"/>
        <v>22498616.080000006</v>
      </c>
    </row>
    <row r="28" spans="1:33" x14ac:dyDescent="0.45">
      <c r="A28" s="40" t="s">
        <v>20</v>
      </c>
      <c r="B28" s="41">
        <v>66095</v>
      </c>
      <c r="C28" s="42">
        <v>47551605.869999997</v>
      </c>
      <c r="D28" s="42">
        <v>0</v>
      </c>
      <c r="E28" s="43">
        <f t="shared" si="2"/>
        <v>47551605.869999997</v>
      </c>
      <c r="F28" s="44">
        <v>23775802.91</v>
      </c>
      <c r="G28" s="45">
        <v>0</v>
      </c>
      <c r="H28" s="46">
        <v>622664.49</v>
      </c>
      <c r="I28" s="47">
        <v>6990.61</v>
      </c>
      <c r="J28" s="47">
        <f t="shared" si="3"/>
        <v>629655.1</v>
      </c>
      <c r="K28" s="42">
        <v>265.26</v>
      </c>
      <c r="L28" s="47">
        <v>265.25</v>
      </c>
      <c r="M28" s="47">
        <f t="shared" si="4"/>
        <v>530.51</v>
      </c>
      <c r="N28" s="42">
        <v>294955.27</v>
      </c>
      <c r="O28" s="47">
        <v>1390910.99</v>
      </c>
      <c r="P28" s="48">
        <f t="shared" si="5"/>
        <v>1685866.26</v>
      </c>
      <c r="Q28" s="49">
        <f t="shared" si="6"/>
        <v>2316051.87</v>
      </c>
      <c r="R28" s="50">
        <f t="shared" si="0"/>
        <v>26091854.780000001</v>
      </c>
      <c r="S28" s="42">
        <v>24841.470000000005</v>
      </c>
      <c r="T28" s="42"/>
      <c r="U28" s="43">
        <f t="shared" si="1"/>
        <v>24841.470000000005</v>
      </c>
      <c r="V28" s="42">
        <v>10574443.989999998</v>
      </c>
      <c r="W28" s="42"/>
      <c r="X28" s="43">
        <f t="shared" si="7"/>
        <v>10574443.989999998</v>
      </c>
      <c r="Y28" s="51">
        <v>3625500</v>
      </c>
      <c r="Z28" s="51">
        <v>125000</v>
      </c>
      <c r="AA28" s="52">
        <f t="shared" si="8"/>
        <v>3750500</v>
      </c>
      <c r="AB28" s="53">
        <f t="shared" si="12"/>
        <v>11742069.320000004</v>
      </c>
      <c r="AC28" s="42"/>
      <c r="AD28" s="54"/>
      <c r="AE28" s="43">
        <f t="shared" si="10"/>
        <v>11742069.320000004</v>
      </c>
      <c r="AF28" s="42">
        <v>62413.48</v>
      </c>
      <c r="AG28" s="42">
        <f t="shared" si="11"/>
        <v>26154268.260000002</v>
      </c>
    </row>
    <row r="29" spans="1:33" x14ac:dyDescent="0.45">
      <c r="A29" s="40" t="s">
        <v>21</v>
      </c>
      <c r="B29" s="41">
        <v>66100</v>
      </c>
      <c r="C29" s="42">
        <v>78835069.140000045</v>
      </c>
      <c r="D29" s="42">
        <v>0</v>
      </c>
      <c r="E29" s="43">
        <f t="shared" si="2"/>
        <v>78835069.140000045</v>
      </c>
      <c r="F29" s="44">
        <v>39417534.559999995</v>
      </c>
      <c r="G29" s="45">
        <v>0</v>
      </c>
      <c r="H29" s="46">
        <v>1489352.08</v>
      </c>
      <c r="I29" s="47">
        <v>23112.1</v>
      </c>
      <c r="J29" s="47">
        <f t="shared" si="3"/>
        <v>1512464.1800000002</v>
      </c>
      <c r="K29" s="42">
        <v>1457.36</v>
      </c>
      <c r="L29" s="47">
        <v>1457.36</v>
      </c>
      <c r="M29" s="47">
        <f t="shared" si="4"/>
        <v>2914.72</v>
      </c>
      <c r="N29" s="42">
        <v>367593.76</v>
      </c>
      <c r="O29" s="47">
        <v>1465479.4300000002</v>
      </c>
      <c r="P29" s="48">
        <f t="shared" si="5"/>
        <v>1833073.1900000002</v>
      </c>
      <c r="Q29" s="49">
        <f t="shared" si="6"/>
        <v>3348452.0900000003</v>
      </c>
      <c r="R29" s="50">
        <f t="shared" si="0"/>
        <v>42765986.649999999</v>
      </c>
      <c r="S29" s="42">
        <v>41184.279999999992</v>
      </c>
      <c r="T29" s="42"/>
      <c r="U29" s="43">
        <f t="shared" si="1"/>
        <v>41184.279999999992</v>
      </c>
      <c r="V29" s="42">
        <v>24550372.149999999</v>
      </c>
      <c r="W29" s="42"/>
      <c r="X29" s="43">
        <f t="shared" si="7"/>
        <v>24550372.149999999</v>
      </c>
      <c r="Y29" s="51">
        <v>2874201</v>
      </c>
      <c r="Z29" s="51">
        <v>125000</v>
      </c>
      <c r="AA29" s="52">
        <f t="shared" si="8"/>
        <v>2999201</v>
      </c>
      <c r="AB29" s="53">
        <f t="shared" si="12"/>
        <v>15175229.219999999</v>
      </c>
      <c r="AC29" s="42"/>
      <c r="AD29" s="54"/>
      <c r="AE29" s="43">
        <f t="shared" si="10"/>
        <v>15175229.219999999</v>
      </c>
      <c r="AF29" s="42">
        <v>96612.569999999992</v>
      </c>
      <c r="AG29" s="42">
        <f t="shared" si="11"/>
        <v>42862599.219999999</v>
      </c>
    </row>
    <row r="30" spans="1:33" x14ac:dyDescent="0.45">
      <c r="A30" s="40" t="s">
        <v>22</v>
      </c>
      <c r="B30" s="41">
        <v>66110</v>
      </c>
      <c r="C30" s="42">
        <v>155533820.84999996</v>
      </c>
      <c r="D30" s="42">
        <v>0</v>
      </c>
      <c r="E30" s="43">
        <f t="shared" si="2"/>
        <v>155533820.84999996</v>
      </c>
      <c r="F30" s="44">
        <v>77766910.330000013</v>
      </c>
      <c r="G30" s="45">
        <v>0</v>
      </c>
      <c r="H30" s="46">
        <v>2244284.5699999998</v>
      </c>
      <c r="I30" s="47">
        <v>31912.97</v>
      </c>
      <c r="J30" s="47">
        <f t="shared" si="3"/>
        <v>2276197.54</v>
      </c>
      <c r="K30" s="42">
        <v>1689.4</v>
      </c>
      <c r="L30" s="47">
        <v>1689.45</v>
      </c>
      <c r="M30" s="47">
        <f t="shared" si="4"/>
        <v>3378.8500000000004</v>
      </c>
      <c r="N30" s="42">
        <v>692731.98</v>
      </c>
      <c r="O30" s="47">
        <v>2661798.4699999997</v>
      </c>
      <c r="P30" s="48">
        <f t="shared" si="5"/>
        <v>3354530.4499999997</v>
      </c>
      <c r="Q30" s="49">
        <f t="shared" si="6"/>
        <v>5634106.8399999999</v>
      </c>
      <c r="R30" s="50">
        <f t="shared" si="0"/>
        <v>83401017.170000017</v>
      </c>
      <c r="S30" s="42">
        <v>81252.529999999984</v>
      </c>
      <c r="T30" s="42"/>
      <c r="U30" s="43">
        <f t="shared" si="1"/>
        <v>81252.529999999984</v>
      </c>
      <c r="V30" s="42">
        <v>29123102.18999999</v>
      </c>
      <c r="W30" s="42"/>
      <c r="X30" s="43">
        <f t="shared" si="7"/>
        <v>29123102.18999999</v>
      </c>
      <c r="Y30" s="51">
        <v>12542209</v>
      </c>
      <c r="Z30" s="51">
        <v>274756</v>
      </c>
      <c r="AA30" s="52">
        <f t="shared" si="8"/>
        <v>12816965</v>
      </c>
      <c r="AB30" s="53">
        <f t="shared" si="12"/>
        <v>41379697.450000025</v>
      </c>
      <c r="AC30" s="42"/>
      <c r="AD30" s="54"/>
      <c r="AE30" s="43">
        <f t="shared" si="10"/>
        <v>41379697.450000025</v>
      </c>
      <c r="AF30" s="42">
        <v>192772.17</v>
      </c>
      <c r="AG30" s="42">
        <f t="shared" si="11"/>
        <v>83593789.340000018</v>
      </c>
    </row>
    <row r="31" spans="1:33" x14ac:dyDescent="0.45">
      <c r="A31" s="40" t="s">
        <v>23</v>
      </c>
      <c r="B31" s="41">
        <v>66115</v>
      </c>
      <c r="C31" s="42">
        <v>10667908.740000004</v>
      </c>
      <c r="D31" s="42">
        <v>0</v>
      </c>
      <c r="E31" s="43">
        <f t="shared" si="2"/>
        <v>10667908.740000004</v>
      </c>
      <c r="F31" s="44">
        <v>5333954.3500000006</v>
      </c>
      <c r="G31" s="45">
        <v>0</v>
      </c>
      <c r="H31" s="46">
        <v>187871.78</v>
      </c>
      <c r="I31" s="47">
        <v>2612.63</v>
      </c>
      <c r="J31" s="47">
        <f t="shared" si="3"/>
        <v>190484.41</v>
      </c>
      <c r="K31" s="42">
        <v>323.23</v>
      </c>
      <c r="L31" s="47">
        <v>323.21000000000004</v>
      </c>
      <c r="M31" s="47">
        <f t="shared" si="4"/>
        <v>646.44000000000005</v>
      </c>
      <c r="N31" s="42">
        <v>121469.67</v>
      </c>
      <c r="O31" s="47">
        <v>84629.09</v>
      </c>
      <c r="P31" s="48">
        <f t="shared" si="5"/>
        <v>206098.76</v>
      </c>
      <c r="Q31" s="49">
        <f t="shared" si="6"/>
        <v>397229.61</v>
      </c>
      <c r="R31" s="50">
        <f t="shared" si="0"/>
        <v>5731183.9600000009</v>
      </c>
      <c r="S31" s="42">
        <v>5573.03</v>
      </c>
      <c r="T31" s="42"/>
      <c r="U31" s="43">
        <f t="shared" si="1"/>
        <v>5573.03</v>
      </c>
      <c r="V31" s="42">
        <v>2999347.350000001</v>
      </c>
      <c r="W31" s="42"/>
      <c r="X31" s="43">
        <f t="shared" si="7"/>
        <v>2999347.350000001</v>
      </c>
      <c r="Y31" s="51">
        <v>467450</v>
      </c>
      <c r="Z31" s="51">
        <v>25000</v>
      </c>
      <c r="AA31" s="52">
        <f t="shared" si="8"/>
        <v>492450</v>
      </c>
      <c r="AB31" s="53">
        <f t="shared" si="12"/>
        <v>2233813.5799999996</v>
      </c>
      <c r="AC31" s="42"/>
      <c r="AD31" s="54"/>
      <c r="AE31" s="43">
        <f t="shared" si="10"/>
        <v>2233813.5799999996</v>
      </c>
      <c r="AF31" s="42">
        <v>13512.539999999997</v>
      </c>
      <c r="AG31" s="42">
        <f t="shared" si="11"/>
        <v>5744696.5000000009</v>
      </c>
    </row>
    <row r="32" spans="1:33" x14ac:dyDescent="0.45">
      <c r="A32" s="40" t="s">
        <v>24</v>
      </c>
      <c r="B32" s="41">
        <v>66120</v>
      </c>
      <c r="C32" s="42">
        <v>27150209.210000001</v>
      </c>
      <c r="D32" s="42">
        <v>0</v>
      </c>
      <c r="E32" s="43">
        <f t="shared" si="2"/>
        <v>27150209.210000001</v>
      </c>
      <c r="F32" s="44">
        <v>13575104.599999998</v>
      </c>
      <c r="G32" s="45">
        <v>0</v>
      </c>
      <c r="H32" s="46">
        <v>411055.95</v>
      </c>
      <c r="I32" s="47">
        <v>8164.6</v>
      </c>
      <c r="J32" s="47">
        <f t="shared" si="3"/>
        <v>419220.55</v>
      </c>
      <c r="K32" s="42">
        <v>34.79</v>
      </c>
      <c r="L32" s="47">
        <v>34.79</v>
      </c>
      <c r="M32" s="47">
        <f t="shared" si="4"/>
        <v>69.58</v>
      </c>
      <c r="N32" s="42">
        <v>106356.28</v>
      </c>
      <c r="O32" s="47">
        <v>201215.01</v>
      </c>
      <c r="P32" s="48">
        <f t="shared" si="5"/>
        <v>307571.29000000004</v>
      </c>
      <c r="Q32" s="49">
        <f t="shared" si="6"/>
        <v>726861.42</v>
      </c>
      <c r="R32" s="50">
        <f t="shared" si="0"/>
        <v>14301966.019999998</v>
      </c>
      <c r="S32" s="42">
        <v>14183.560000000001</v>
      </c>
      <c r="T32" s="42"/>
      <c r="U32" s="43">
        <f t="shared" si="1"/>
        <v>14183.560000000001</v>
      </c>
      <c r="V32" s="42">
        <v>8247552.1699999999</v>
      </c>
      <c r="W32" s="42"/>
      <c r="X32" s="43">
        <f t="shared" si="7"/>
        <v>8247552.1699999999</v>
      </c>
      <c r="Y32" s="51">
        <v>3138457</v>
      </c>
      <c r="Z32" s="51">
        <v>125000</v>
      </c>
      <c r="AA32" s="52">
        <f t="shared" si="8"/>
        <v>3263457</v>
      </c>
      <c r="AB32" s="53">
        <f t="shared" si="12"/>
        <v>2776773.2899999972</v>
      </c>
      <c r="AC32" s="42"/>
      <c r="AD32" s="54"/>
      <c r="AE32" s="43">
        <f>AB32-AC32+AD32</f>
        <v>2776773.2899999972</v>
      </c>
      <c r="AF32" s="42">
        <v>36517.240000000005</v>
      </c>
      <c r="AG32" s="42">
        <f t="shared" si="11"/>
        <v>14338483.259999998</v>
      </c>
    </row>
    <row r="33" spans="1:33" x14ac:dyDescent="0.45">
      <c r="A33" s="40" t="s">
        <v>25</v>
      </c>
      <c r="B33" s="41">
        <v>66260</v>
      </c>
      <c r="C33" s="42">
        <v>2140828.1399999997</v>
      </c>
      <c r="D33" s="42">
        <v>0</v>
      </c>
      <c r="E33" s="43">
        <f t="shared" si="2"/>
        <v>2140828.1399999997</v>
      </c>
      <c r="F33" s="44">
        <v>1070414.06</v>
      </c>
      <c r="G33" s="45">
        <v>0</v>
      </c>
      <c r="H33" s="46">
        <v>1884.68</v>
      </c>
      <c r="I33" s="47">
        <v>50.89</v>
      </c>
      <c r="J33" s="47">
        <f t="shared" si="3"/>
        <v>1935.5700000000002</v>
      </c>
      <c r="K33" s="42">
        <v>0</v>
      </c>
      <c r="L33" s="47">
        <v>0</v>
      </c>
      <c r="M33" s="47">
        <f t="shared" si="4"/>
        <v>0</v>
      </c>
      <c r="N33" s="42">
        <v>73342.86</v>
      </c>
      <c r="O33" s="47">
        <v>184080.71000000002</v>
      </c>
      <c r="P33" s="48">
        <f t="shared" si="5"/>
        <v>257423.57</v>
      </c>
      <c r="Q33" s="49">
        <f t="shared" si="6"/>
        <v>259359.14</v>
      </c>
      <c r="R33" s="50">
        <f t="shared" si="0"/>
        <v>1329773.2000000002</v>
      </c>
      <c r="S33" s="42">
        <v>1118.3915149381451</v>
      </c>
      <c r="T33" s="42">
        <f>-S33</f>
        <v>-1118.3915149381451</v>
      </c>
      <c r="U33" s="43">
        <f t="shared" si="1"/>
        <v>0</v>
      </c>
      <c r="V33" s="42">
        <v>0</v>
      </c>
      <c r="W33" s="42">
        <f>R33+AF33</f>
        <v>1332791.2900000003</v>
      </c>
      <c r="X33" s="43">
        <f t="shared" si="7"/>
        <v>1332791.2900000003</v>
      </c>
      <c r="Y33" s="55"/>
      <c r="Z33" s="55"/>
      <c r="AA33" s="56"/>
      <c r="AB33" s="53">
        <f t="shared" si="12"/>
        <v>0</v>
      </c>
      <c r="AC33" s="42"/>
      <c r="AD33" s="54"/>
      <c r="AE33" s="57">
        <v>0</v>
      </c>
      <c r="AF33" s="42">
        <v>3018.09</v>
      </c>
      <c r="AG33" s="42">
        <v>1332791.2900000003</v>
      </c>
    </row>
    <row r="34" spans="1:33" x14ac:dyDescent="0.45">
      <c r="A34" s="40" t="s">
        <v>26</v>
      </c>
      <c r="B34" s="41">
        <v>66265</v>
      </c>
      <c r="C34" s="42">
        <v>547.36000000000013</v>
      </c>
      <c r="D34" s="42">
        <v>0</v>
      </c>
      <c r="E34" s="43">
        <f t="shared" si="2"/>
        <v>547.36000000000013</v>
      </c>
      <c r="F34" s="44">
        <v>273.68000000000006</v>
      </c>
      <c r="G34" s="45">
        <v>0</v>
      </c>
      <c r="H34" s="46">
        <v>0.53</v>
      </c>
      <c r="I34" s="47">
        <v>0.02</v>
      </c>
      <c r="J34" s="47">
        <f t="shared" si="3"/>
        <v>0.55000000000000004</v>
      </c>
      <c r="K34" s="42">
        <v>0</v>
      </c>
      <c r="L34" s="47">
        <v>0</v>
      </c>
      <c r="M34" s="47">
        <f t="shared" si="4"/>
        <v>0</v>
      </c>
      <c r="N34" s="42">
        <v>0</v>
      </c>
      <c r="O34" s="47">
        <v>0</v>
      </c>
      <c r="P34" s="48">
        <f t="shared" si="5"/>
        <v>0</v>
      </c>
      <c r="Q34" s="49">
        <f t="shared" si="6"/>
        <v>0.55000000000000004</v>
      </c>
      <c r="R34" s="50">
        <f>F34+Q34</f>
        <v>274.23000000000008</v>
      </c>
      <c r="S34" s="42">
        <v>0.28594671761767065</v>
      </c>
      <c r="T34" s="42">
        <f>-S34</f>
        <v>-0.28594671761767065</v>
      </c>
      <c r="U34" s="43">
        <f t="shared" si="1"/>
        <v>0</v>
      </c>
      <c r="V34" s="42">
        <v>0</v>
      </c>
      <c r="W34" s="42">
        <f>R34+AF34+[4]AdjustmentsPivotTable!B16</f>
        <v>6793.19</v>
      </c>
      <c r="X34" s="43">
        <f t="shared" si="7"/>
        <v>6793.19</v>
      </c>
      <c r="Y34" s="55"/>
      <c r="Z34" s="55"/>
      <c r="AA34" s="56"/>
      <c r="AB34" s="53">
        <f t="shared" si="12"/>
        <v>0</v>
      </c>
      <c r="AC34" s="42"/>
      <c r="AD34" s="54"/>
      <c r="AE34" s="57">
        <v>0</v>
      </c>
      <c r="AF34" s="42">
        <v>484.51000000000005</v>
      </c>
      <c r="AG34" s="42">
        <v>758.7700000000001</v>
      </c>
    </row>
    <row r="35" spans="1:33" x14ac:dyDescent="0.45">
      <c r="A35" s="40" t="s">
        <v>27</v>
      </c>
      <c r="B35" s="41">
        <v>66270</v>
      </c>
      <c r="C35" s="42">
        <v>1016420.2799999999</v>
      </c>
      <c r="D35" s="42">
        <v>0</v>
      </c>
      <c r="E35" s="43">
        <f t="shared" si="2"/>
        <v>1016420.2799999999</v>
      </c>
      <c r="F35" s="44">
        <v>508210.13000000006</v>
      </c>
      <c r="G35" s="45">
        <v>0</v>
      </c>
      <c r="H35" s="46">
        <v>103.99</v>
      </c>
      <c r="I35" s="47">
        <v>3.5</v>
      </c>
      <c r="J35" s="47">
        <f t="shared" si="3"/>
        <v>107.49</v>
      </c>
      <c r="K35" s="42">
        <v>0</v>
      </c>
      <c r="L35" s="47">
        <v>0</v>
      </c>
      <c r="M35" s="47">
        <f t="shared" si="4"/>
        <v>0</v>
      </c>
      <c r="N35" s="42">
        <v>-31184.460000000003</v>
      </c>
      <c r="O35" s="47">
        <v>37263.410000000003</v>
      </c>
      <c r="P35" s="48">
        <f t="shared" si="5"/>
        <v>6078.9500000000007</v>
      </c>
      <c r="Q35" s="49">
        <f t="shared" si="6"/>
        <v>6186.4400000000005</v>
      </c>
      <c r="R35" s="50">
        <f t="shared" si="0"/>
        <v>514396.57000000007</v>
      </c>
      <c r="S35" s="42">
        <v>530.98882414870229</v>
      </c>
      <c r="T35" s="42">
        <f t="shared" ref="T35" si="13">-S35</f>
        <v>-530.98882414870229</v>
      </c>
      <c r="U35" s="43">
        <f t="shared" si="1"/>
        <v>0</v>
      </c>
      <c r="V35" s="42">
        <v>0</v>
      </c>
      <c r="W35" s="42">
        <f>R35+AF35+[4]AdjustmentsPivotTable!B12</f>
        <v>539894.45000000007</v>
      </c>
      <c r="X35" s="43">
        <f t="shared" si="7"/>
        <v>539894.45000000007</v>
      </c>
      <c r="Y35" s="55"/>
      <c r="Z35" s="55"/>
      <c r="AA35" s="56"/>
      <c r="AB35" s="53">
        <f t="shared" si="12"/>
        <v>0</v>
      </c>
      <c r="AC35" s="42"/>
      <c r="AD35" s="54"/>
      <c r="AE35" s="57">
        <v>0</v>
      </c>
      <c r="AF35" s="42">
        <v>2265.35</v>
      </c>
      <c r="AG35" s="42">
        <v>516661.92000000004</v>
      </c>
    </row>
    <row r="36" spans="1:33" ht="14.65" thickBot="1" x14ac:dyDescent="0.5">
      <c r="A36" s="58" t="s">
        <v>28</v>
      </c>
      <c r="B36" s="59"/>
      <c r="C36" s="60">
        <f t="shared" ref="C36:AF36" si="14">SUM(C9:C35)</f>
        <v>1380458228.0199995</v>
      </c>
      <c r="D36" s="60">
        <f t="shared" si="14"/>
        <v>2938700.2800000003</v>
      </c>
      <c r="E36" s="61">
        <f t="shared" si="14"/>
        <v>1383396928.2999995</v>
      </c>
      <c r="F36" s="62">
        <f t="shared" si="14"/>
        <v>691698463.45999992</v>
      </c>
      <c r="G36" s="63">
        <f>SUM(G9:G35)</f>
        <v>25619.55</v>
      </c>
      <c r="H36" s="60">
        <f t="shared" si="14"/>
        <v>21131004.590000004</v>
      </c>
      <c r="I36" s="60">
        <f t="shared" si="14"/>
        <v>322326.67000000004</v>
      </c>
      <c r="J36" s="60">
        <f t="shared" si="14"/>
        <v>21478950.809999999</v>
      </c>
      <c r="K36" s="60">
        <f t="shared" si="14"/>
        <v>25508.260000000002</v>
      </c>
      <c r="L36" s="60">
        <f t="shared" si="14"/>
        <v>25508.26</v>
      </c>
      <c r="M36" s="60">
        <f t="shared" si="14"/>
        <v>51016.52</v>
      </c>
      <c r="N36" s="60">
        <f t="shared" si="14"/>
        <v>13548213.17</v>
      </c>
      <c r="O36" s="60">
        <f t="shared" si="14"/>
        <v>26635802.559999999</v>
      </c>
      <c r="P36" s="60">
        <f t="shared" si="14"/>
        <v>40184015.730000004</v>
      </c>
      <c r="Q36" s="64">
        <f t="shared" si="14"/>
        <v>61713983.059999987</v>
      </c>
      <c r="R36" s="65">
        <f t="shared" si="14"/>
        <v>753412446.5200001</v>
      </c>
      <c r="S36" s="60">
        <f t="shared" si="14"/>
        <v>721166.13628580456</v>
      </c>
      <c r="T36" s="60">
        <f t="shared" si="14"/>
        <v>-1649.6662858044651</v>
      </c>
      <c r="U36" s="66">
        <f t="shared" si="14"/>
        <v>719516.4700000002</v>
      </c>
      <c r="V36" s="60">
        <f t="shared" si="14"/>
        <v>329197541.06000006</v>
      </c>
      <c r="W36" s="60">
        <f t="shared" si="14"/>
        <v>1879478.9300000002</v>
      </c>
      <c r="X36" s="66">
        <f t="shared" si="14"/>
        <v>331077019.99000007</v>
      </c>
      <c r="Y36" s="67">
        <f t="shared" si="14"/>
        <v>97990555</v>
      </c>
      <c r="Z36" s="67">
        <f t="shared" si="14"/>
        <v>3212567</v>
      </c>
      <c r="AA36" s="68">
        <f t="shared" si="14"/>
        <v>101203122</v>
      </c>
      <c r="AB36" s="69">
        <f t="shared" si="14"/>
        <v>320447822.99000001</v>
      </c>
      <c r="AC36" s="60">
        <f t="shared" si="14"/>
        <v>96195.029999999795</v>
      </c>
      <c r="AD36" s="70">
        <f t="shared" si="14"/>
        <v>-29266.979999999996</v>
      </c>
      <c r="AE36" s="66">
        <f>SUM(AE9:AE35)</f>
        <v>320322360.98000002</v>
      </c>
      <c r="AF36" s="60">
        <f t="shared" si="14"/>
        <v>1746002.4100000001</v>
      </c>
      <c r="AG36" s="60">
        <f>SUM(AG9:AG35)</f>
        <v>755158448.95999992</v>
      </c>
    </row>
    <row r="37" spans="1:33" ht="14.65" thickTop="1" x14ac:dyDescent="0.45">
      <c r="X37" s="71"/>
    </row>
    <row r="38" spans="1:33" x14ac:dyDescent="0.45">
      <c r="W38" s="71"/>
      <c r="AC38" s="73"/>
      <c r="AF38" s="71"/>
      <c r="AG38" s="71"/>
    </row>
    <row r="39" spans="1:33" x14ac:dyDescent="0.45">
      <c r="W39" s="71"/>
      <c r="AC39" s="71"/>
      <c r="AF39" s="71"/>
    </row>
    <row r="40" spans="1:33" x14ac:dyDescent="0.45">
      <c r="W40" s="71"/>
      <c r="AF40" s="71"/>
    </row>
    <row r="41" spans="1:33" x14ac:dyDescent="0.45">
      <c r="AF41" s="72"/>
    </row>
    <row r="42" spans="1:33" x14ac:dyDescent="0.45">
      <c r="AF42" s="71"/>
    </row>
    <row r="43" spans="1:33" x14ac:dyDescent="0.45">
      <c r="AF43" s="71"/>
    </row>
    <row r="44" spans="1:33" x14ac:dyDescent="0.45">
      <c r="AF44" s="71"/>
    </row>
    <row r="45" spans="1:33" x14ac:dyDescent="0.45">
      <c r="AF45" s="71"/>
    </row>
  </sheetData>
  <pageMargins left="0.7" right="0.7" top="0.75" bottom="0.75" header="0.3" footer="0.3"/>
  <pageSetup paperSize="5" scale="77" fitToWidth="0" orientation="landscape" horizontalDpi="1200" verticalDpi="1200" r:id="rId1"/>
  <headerFooter>
    <oddFooter>&amp;L&amp;A&amp;RPage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5F54-C796-49E7-9970-796E1507F993}">
  <sheetPr>
    <pageSetUpPr fitToPage="1"/>
  </sheetPr>
  <dimension ref="A1:F371"/>
  <sheetViews>
    <sheetView workbookViewId="0">
      <pane ySplit="7" topLeftCell="A302" activePane="bottomLeft" state="frozen"/>
      <selection pane="bottomLeft" activeCell="A5" sqref="A5"/>
    </sheetView>
  </sheetViews>
  <sheetFormatPr defaultColWidth="9.1328125" defaultRowHeight="14.25" x14ac:dyDescent="0.45"/>
  <cols>
    <col min="1" max="1" width="48" style="2" bestFit="1" customWidth="1"/>
    <col min="2" max="2" width="15.265625" style="2" bestFit="1" customWidth="1"/>
    <col min="3" max="16384" width="9.1328125" style="2"/>
  </cols>
  <sheetData>
    <row r="1" spans="1:6" x14ac:dyDescent="0.45">
      <c r="A1" s="74" t="s">
        <v>46</v>
      </c>
      <c r="B1" s="74"/>
      <c r="C1" s="74"/>
      <c r="D1" s="74"/>
      <c r="E1" s="74"/>
      <c r="F1" s="74"/>
    </row>
    <row r="2" spans="1:6" x14ac:dyDescent="0.45">
      <c r="A2" s="74" t="s">
        <v>47</v>
      </c>
      <c r="B2" s="74"/>
      <c r="C2" s="74"/>
      <c r="D2" s="74"/>
      <c r="E2" s="74"/>
      <c r="F2" s="74"/>
    </row>
    <row r="3" spans="1:6" x14ac:dyDescent="0.45">
      <c r="A3" s="74" t="s">
        <v>48</v>
      </c>
      <c r="B3" s="74"/>
      <c r="C3" s="74"/>
      <c r="D3" s="74"/>
      <c r="E3" s="74"/>
      <c r="F3" s="74"/>
    </row>
    <row r="4" spans="1:6" x14ac:dyDescent="0.45">
      <c r="A4" s="74" t="s">
        <v>677</v>
      </c>
      <c r="B4" s="74"/>
      <c r="C4" s="74"/>
      <c r="D4" s="74"/>
      <c r="E4" s="74"/>
      <c r="F4" s="74"/>
    </row>
    <row r="5" spans="1:6" x14ac:dyDescent="0.45">
      <c r="A5" s="1"/>
      <c r="B5" s="1"/>
      <c r="C5" s="1"/>
      <c r="D5" s="1"/>
      <c r="E5" s="1"/>
      <c r="F5" s="1"/>
    </row>
    <row r="6" spans="1:6" ht="16.5" x14ac:dyDescent="0.75">
      <c r="A6" s="14" t="s">
        <v>652</v>
      </c>
      <c r="B6" s="15">
        <f>GETPIVOTDATA("DistributableWithAdj",$A$7)</f>
        <v>755158448.95999968</v>
      </c>
    </row>
    <row r="7" spans="1:6" x14ac:dyDescent="0.45">
      <c r="A7" s="8" t="s">
        <v>285</v>
      </c>
      <c r="B7" t="s">
        <v>50</v>
      </c>
    </row>
    <row r="8" spans="1:6" x14ac:dyDescent="0.45">
      <c r="A8" s="9" t="s">
        <v>286</v>
      </c>
      <c r="B8" s="10">
        <v>395277.19999999995</v>
      </c>
    </row>
    <row r="9" spans="1:6" x14ac:dyDescent="0.45">
      <c r="A9" s="11" t="s">
        <v>287</v>
      </c>
      <c r="B9" s="10">
        <v>442.33000000000004</v>
      </c>
    </row>
    <row r="10" spans="1:6" x14ac:dyDescent="0.45">
      <c r="A10" s="11" t="s">
        <v>288</v>
      </c>
      <c r="B10" s="10">
        <v>2773.95</v>
      </c>
    </row>
    <row r="11" spans="1:6" x14ac:dyDescent="0.45">
      <c r="A11" s="11" t="s">
        <v>289</v>
      </c>
      <c r="B11" s="10">
        <v>21162.61</v>
      </c>
    </row>
    <row r="12" spans="1:6" x14ac:dyDescent="0.45">
      <c r="A12" s="11" t="s">
        <v>290</v>
      </c>
      <c r="B12" s="10">
        <v>16280.38</v>
      </c>
    </row>
    <row r="13" spans="1:6" x14ac:dyDescent="0.45">
      <c r="A13" s="11" t="s">
        <v>291</v>
      </c>
      <c r="B13" s="10">
        <v>1381.77</v>
      </c>
    </row>
    <row r="14" spans="1:6" x14ac:dyDescent="0.45">
      <c r="A14" s="11" t="s">
        <v>292</v>
      </c>
      <c r="B14" s="10">
        <v>24625.279999999999</v>
      </c>
    </row>
    <row r="15" spans="1:6" x14ac:dyDescent="0.45">
      <c r="A15" s="11" t="s">
        <v>293</v>
      </c>
      <c r="B15" s="10">
        <v>69404.799999999988</v>
      </c>
    </row>
    <row r="16" spans="1:6" x14ac:dyDescent="0.45">
      <c r="A16" s="11" t="s">
        <v>294</v>
      </c>
      <c r="B16" s="10">
        <v>15394.28</v>
      </c>
    </row>
    <row r="17" spans="1:2" x14ac:dyDescent="0.45">
      <c r="A17" s="11" t="s">
        <v>295</v>
      </c>
      <c r="B17" s="10">
        <v>96344.68</v>
      </c>
    </row>
    <row r="18" spans="1:2" x14ac:dyDescent="0.45">
      <c r="A18" s="11" t="s">
        <v>296</v>
      </c>
      <c r="B18" s="10">
        <v>2957.7699999999995</v>
      </c>
    </row>
    <row r="19" spans="1:2" x14ac:dyDescent="0.45">
      <c r="A19" s="11" t="s">
        <v>297</v>
      </c>
      <c r="B19" s="10">
        <v>5855.53</v>
      </c>
    </row>
    <row r="20" spans="1:2" x14ac:dyDescent="0.45">
      <c r="A20" s="11" t="s">
        <v>298</v>
      </c>
      <c r="B20" s="10">
        <v>21871.66</v>
      </c>
    </row>
    <row r="21" spans="1:2" x14ac:dyDescent="0.45">
      <c r="A21" s="11" t="s">
        <v>299</v>
      </c>
      <c r="B21" s="10">
        <v>116782.16</v>
      </c>
    </row>
    <row r="22" spans="1:2" x14ac:dyDescent="0.45">
      <c r="A22" s="9" t="s">
        <v>300</v>
      </c>
      <c r="B22" s="10">
        <v>2196.2600000000002</v>
      </c>
    </row>
    <row r="23" spans="1:2" x14ac:dyDescent="0.45">
      <c r="A23" s="11" t="s">
        <v>301</v>
      </c>
      <c r="B23" s="10">
        <v>2196.2600000000002</v>
      </c>
    </row>
    <row r="24" spans="1:2" x14ac:dyDescent="0.45">
      <c r="A24" s="9" t="s">
        <v>302</v>
      </c>
      <c r="B24" s="10">
        <v>10830710.280000001</v>
      </c>
    </row>
    <row r="25" spans="1:2" x14ac:dyDescent="0.45">
      <c r="A25" s="11" t="s">
        <v>303</v>
      </c>
      <c r="B25" s="10">
        <v>1869713.39</v>
      </c>
    </row>
    <row r="26" spans="1:2" x14ac:dyDescent="0.45">
      <c r="A26" s="11" t="s">
        <v>304</v>
      </c>
      <c r="B26" s="10">
        <v>8960996.8900000006</v>
      </c>
    </row>
    <row r="27" spans="1:2" x14ac:dyDescent="0.45">
      <c r="A27" s="9" t="s">
        <v>305</v>
      </c>
      <c r="B27" s="10">
        <v>214792017.25</v>
      </c>
    </row>
    <row r="28" spans="1:2" x14ac:dyDescent="0.45">
      <c r="A28" s="11" t="s">
        <v>306</v>
      </c>
      <c r="B28" s="10">
        <v>173161016.69</v>
      </c>
    </row>
    <row r="29" spans="1:2" x14ac:dyDescent="0.45">
      <c r="A29" s="11" t="s">
        <v>643</v>
      </c>
      <c r="B29" s="10">
        <v>719516.47</v>
      </c>
    </row>
    <row r="30" spans="1:2" x14ac:dyDescent="0.45">
      <c r="A30" s="11" t="s">
        <v>307</v>
      </c>
      <c r="B30" s="10">
        <v>7625287.0600000005</v>
      </c>
    </row>
    <row r="31" spans="1:2" x14ac:dyDescent="0.45">
      <c r="A31" s="11" t="s">
        <v>308</v>
      </c>
      <c r="B31" s="10">
        <v>21869196.910000004</v>
      </c>
    </row>
    <row r="32" spans="1:2" x14ac:dyDescent="0.45">
      <c r="A32" s="11" t="s">
        <v>309</v>
      </c>
      <c r="B32" s="10">
        <v>128505.03</v>
      </c>
    </row>
    <row r="33" spans="1:2" x14ac:dyDescent="0.45">
      <c r="A33" s="11" t="s">
        <v>310</v>
      </c>
      <c r="B33" s="10">
        <v>9712494</v>
      </c>
    </row>
    <row r="34" spans="1:2" x14ac:dyDescent="0.45">
      <c r="A34" s="11" t="s">
        <v>311</v>
      </c>
      <c r="B34" s="10">
        <v>44945.88</v>
      </c>
    </row>
    <row r="35" spans="1:2" x14ac:dyDescent="0.45">
      <c r="A35" s="11" t="s">
        <v>312</v>
      </c>
      <c r="B35" s="10">
        <v>6062.71</v>
      </c>
    </row>
    <row r="36" spans="1:2" x14ac:dyDescent="0.45">
      <c r="A36" s="11" t="s">
        <v>313</v>
      </c>
      <c r="B36" s="10">
        <v>36701.589999999997</v>
      </c>
    </row>
    <row r="37" spans="1:2" x14ac:dyDescent="0.45">
      <c r="A37" s="11" t="s">
        <v>314</v>
      </c>
      <c r="B37" s="10">
        <v>1488290.9100000001</v>
      </c>
    </row>
    <row r="38" spans="1:2" x14ac:dyDescent="0.45">
      <c r="A38" s="9" t="s">
        <v>315</v>
      </c>
      <c r="B38" s="10">
        <v>20964255.609999999</v>
      </c>
    </row>
    <row r="39" spans="1:2" x14ac:dyDescent="0.45">
      <c r="A39" s="11" t="s">
        <v>316</v>
      </c>
      <c r="B39" s="10">
        <v>6844695.6600000001</v>
      </c>
    </row>
    <row r="40" spans="1:2" x14ac:dyDescent="0.45">
      <c r="A40" s="11" t="s">
        <v>317</v>
      </c>
      <c r="B40" s="10">
        <v>14119559.949999999</v>
      </c>
    </row>
    <row r="41" spans="1:2" x14ac:dyDescent="0.45">
      <c r="A41" s="9" t="s">
        <v>318</v>
      </c>
      <c r="B41" s="10">
        <v>236441.65000000002</v>
      </c>
    </row>
    <row r="42" spans="1:2" x14ac:dyDescent="0.45">
      <c r="A42" s="11" t="s">
        <v>319</v>
      </c>
      <c r="B42" s="10">
        <v>236441.65000000002</v>
      </c>
    </row>
    <row r="43" spans="1:2" x14ac:dyDescent="0.45">
      <c r="A43" s="9" t="s">
        <v>320</v>
      </c>
      <c r="B43" s="10">
        <v>223576.08999999997</v>
      </c>
    </row>
    <row r="44" spans="1:2" x14ac:dyDescent="0.45">
      <c r="A44" s="11" t="s">
        <v>321</v>
      </c>
      <c r="B44" s="10">
        <v>223576.08999999997</v>
      </c>
    </row>
    <row r="45" spans="1:2" x14ac:dyDescent="0.45">
      <c r="A45" s="9" t="s">
        <v>322</v>
      </c>
      <c r="B45" s="10">
        <v>24551.32</v>
      </c>
    </row>
    <row r="46" spans="1:2" x14ac:dyDescent="0.45">
      <c r="A46" s="11" t="s">
        <v>323</v>
      </c>
      <c r="B46" s="10">
        <v>24551.32</v>
      </c>
    </row>
    <row r="47" spans="1:2" x14ac:dyDescent="0.45">
      <c r="A47" s="9" t="s">
        <v>324</v>
      </c>
      <c r="B47" s="10">
        <v>177999.69</v>
      </c>
    </row>
    <row r="48" spans="1:2" x14ac:dyDescent="0.45">
      <c r="A48" s="11" t="s">
        <v>325</v>
      </c>
      <c r="B48" s="10">
        <v>177999.69</v>
      </c>
    </row>
    <row r="49" spans="1:2" x14ac:dyDescent="0.45">
      <c r="A49" s="9" t="s">
        <v>326</v>
      </c>
      <c r="B49" s="10">
        <v>27809.54</v>
      </c>
    </row>
    <row r="50" spans="1:2" x14ac:dyDescent="0.45">
      <c r="A50" s="11" t="s">
        <v>327</v>
      </c>
      <c r="B50" s="10">
        <v>27809.54</v>
      </c>
    </row>
    <row r="51" spans="1:2" x14ac:dyDescent="0.45">
      <c r="A51" s="9" t="s">
        <v>328</v>
      </c>
      <c r="B51" s="10">
        <v>98585.81</v>
      </c>
    </row>
    <row r="52" spans="1:2" x14ac:dyDescent="0.45">
      <c r="A52" s="11" t="s">
        <v>329</v>
      </c>
      <c r="B52" s="10">
        <v>98585.81</v>
      </c>
    </row>
    <row r="53" spans="1:2" x14ac:dyDescent="0.45">
      <c r="A53" s="9" t="s">
        <v>330</v>
      </c>
      <c r="B53" s="10">
        <v>56095.69</v>
      </c>
    </row>
    <row r="54" spans="1:2" x14ac:dyDescent="0.45">
      <c r="A54" s="11" t="s">
        <v>331</v>
      </c>
      <c r="B54" s="10">
        <v>56095.69</v>
      </c>
    </row>
    <row r="55" spans="1:2" x14ac:dyDescent="0.45">
      <c r="A55" s="9" t="s">
        <v>332</v>
      </c>
      <c r="B55" s="10">
        <v>72884.81</v>
      </c>
    </row>
    <row r="56" spans="1:2" x14ac:dyDescent="0.45">
      <c r="A56" s="11" t="s">
        <v>333</v>
      </c>
      <c r="B56" s="10">
        <v>72884.81</v>
      </c>
    </row>
    <row r="57" spans="1:2" x14ac:dyDescent="0.45">
      <c r="A57" s="9" t="s">
        <v>334</v>
      </c>
      <c r="B57" s="10">
        <v>199110.97</v>
      </c>
    </row>
    <row r="58" spans="1:2" x14ac:dyDescent="0.45">
      <c r="A58" s="11" t="s">
        <v>335</v>
      </c>
      <c r="B58" s="10">
        <v>198109.4</v>
      </c>
    </row>
    <row r="59" spans="1:2" x14ac:dyDescent="0.45">
      <c r="A59" s="11" t="s">
        <v>336</v>
      </c>
      <c r="B59" s="10">
        <v>1001.57</v>
      </c>
    </row>
    <row r="60" spans="1:2" x14ac:dyDescent="0.45">
      <c r="A60" s="9" t="s">
        <v>337</v>
      </c>
      <c r="B60" s="10">
        <v>164843.43</v>
      </c>
    </row>
    <row r="61" spans="1:2" x14ac:dyDescent="0.45">
      <c r="A61" s="11" t="s">
        <v>338</v>
      </c>
      <c r="B61" s="10">
        <v>164843.43</v>
      </c>
    </row>
    <row r="62" spans="1:2" x14ac:dyDescent="0.45">
      <c r="A62" s="9" t="s">
        <v>339</v>
      </c>
      <c r="B62" s="10">
        <v>75167.799999999988</v>
      </c>
    </row>
    <row r="63" spans="1:2" x14ac:dyDescent="0.45">
      <c r="A63" s="11" t="s">
        <v>340</v>
      </c>
      <c r="B63" s="10">
        <v>75167.799999999988</v>
      </c>
    </row>
    <row r="64" spans="1:2" x14ac:dyDescent="0.45">
      <c r="A64" s="9" t="s">
        <v>341</v>
      </c>
      <c r="B64" s="10">
        <v>887363</v>
      </c>
    </row>
    <row r="65" spans="1:2" x14ac:dyDescent="0.45">
      <c r="A65" s="11" t="s">
        <v>342</v>
      </c>
      <c r="B65" s="10">
        <v>887363</v>
      </c>
    </row>
    <row r="66" spans="1:2" x14ac:dyDescent="0.45">
      <c r="A66" s="9" t="s">
        <v>343</v>
      </c>
      <c r="B66" s="10">
        <v>4860090.4300000006</v>
      </c>
    </row>
    <row r="67" spans="1:2" x14ac:dyDescent="0.45">
      <c r="A67" s="11" t="s">
        <v>344</v>
      </c>
      <c r="B67" s="10">
        <v>4860090.4300000006</v>
      </c>
    </row>
    <row r="68" spans="1:2" x14ac:dyDescent="0.45">
      <c r="A68" s="9" t="s">
        <v>345</v>
      </c>
      <c r="B68" s="10">
        <v>3261.5099999999998</v>
      </c>
    </row>
    <row r="69" spans="1:2" x14ac:dyDescent="0.45">
      <c r="A69" s="11" t="s">
        <v>346</v>
      </c>
      <c r="B69" s="10">
        <v>3261.5099999999998</v>
      </c>
    </row>
    <row r="70" spans="1:2" x14ac:dyDescent="0.45">
      <c r="A70" s="9" t="s">
        <v>347</v>
      </c>
      <c r="B70" s="10">
        <v>3043544.3200000003</v>
      </c>
    </row>
    <row r="71" spans="1:2" x14ac:dyDescent="0.45">
      <c r="A71" s="11" t="s">
        <v>348</v>
      </c>
      <c r="B71" s="10">
        <v>3043544.3200000003</v>
      </c>
    </row>
    <row r="72" spans="1:2" x14ac:dyDescent="0.45">
      <c r="A72" s="9" t="s">
        <v>349</v>
      </c>
      <c r="B72" s="10">
        <v>51722.68</v>
      </c>
    </row>
    <row r="73" spans="1:2" x14ac:dyDescent="0.45">
      <c r="A73" s="11" t="s">
        <v>350</v>
      </c>
      <c r="B73" s="10">
        <v>51722.68</v>
      </c>
    </row>
    <row r="74" spans="1:2" x14ac:dyDescent="0.45">
      <c r="A74" s="9" t="s">
        <v>351</v>
      </c>
      <c r="B74" s="10">
        <v>205503.03</v>
      </c>
    </row>
    <row r="75" spans="1:2" x14ac:dyDescent="0.45">
      <c r="A75" s="11" t="s">
        <v>352</v>
      </c>
      <c r="B75" s="10">
        <v>205503.03</v>
      </c>
    </row>
    <row r="76" spans="1:2" x14ac:dyDescent="0.45">
      <c r="A76" s="9" t="s">
        <v>353</v>
      </c>
      <c r="B76" s="10">
        <v>17911060.169999998</v>
      </c>
    </row>
    <row r="77" spans="1:2" x14ac:dyDescent="0.45">
      <c r="A77" s="11" t="s">
        <v>354</v>
      </c>
      <c r="B77" s="10">
        <v>1168105.8300000003</v>
      </c>
    </row>
    <row r="78" spans="1:2" x14ac:dyDescent="0.45">
      <c r="A78" s="11" t="s">
        <v>355</v>
      </c>
      <c r="B78" s="10">
        <v>4957967.96</v>
      </c>
    </row>
    <row r="79" spans="1:2" x14ac:dyDescent="0.45">
      <c r="A79" s="11" t="s">
        <v>356</v>
      </c>
      <c r="B79" s="10">
        <v>2848791.5999999996</v>
      </c>
    </row>
    <row r="80" spans="1:2" x14ac:dyDescent="0.45">
      <c r="A80" s="11" t="s">
        <v>357</v>
      </c>
      <c r="B80" s="10">
        <v>1015153.1</v>
      </c>
    </row>
    <row r="81" spans="1:2" x14ac:dyDescent="0.45">
      <c r="A81" s="11" t="s">
        <v>358</v>
      </c>
      <c r="B81" s="10">
        <v>4920851.0500000007</v>
      </c>
    </row>
    <row r="82" spans="1:2" x14ac:dyDescent="0.45">
      <c r="A82" s="11" t="s">
        <v>359</v>
      </c>
      <c r="B82" s="10">
        <v>734038.91</v>
      </c>
    </row>
    <row r="83" spans="1:2" x14ac:dyDescent="0.45">
      <c r="A83" s="11" t="s">
        <v>360</v>
      </c>
      <c r="B83" s="10">
        <v>1845989.3199999998</v>
      </c>
    </row>
    <row r="84" spans="1:2" x14ac:dyDescent="0.45">
      <c r="A84" s="11" t="s">
        <v>361</v>
      </c>
      <c r="B84" s="10">
        <v>420162.39999999997</v>
      </c>
    </row>
    <row r="85" spans="1:2" x14ac:dyDescent="0.45">
      <c r="A85" s="9" t="s">
        <v>362</v>
      </c>
      <c r="B85" s="10">
        <v>293057301.36000001</v>
      </c>
    </row>
    <row r="86" spans="1:2" x14ac:dyDescent="0.45">
      <c r="A86" s="11" t="s">
        <v>363</v>
      </c>
      <c r="B86" s="10">
        <v>139309.79999999999</v>
      </c>
    </row>
    <row r="87" spans="1:2" x14ac:dyDescent="0.45">
      <c r="A87" s="11" t="s">
        <v>364</v>
      </c>
      <c r="B87" s="10">
        <v>530612.53</v>
      </c>
    </row>
    <row r="88" spans="1:2" x14ac:dyDescent="0.45">
      <c r="A88" s="11" t="s">
        <v>365</v>
      </c>
      <c r="B88" s="10">
        <v>2462175.02</v>
      </c>
    </row>
    <row r="89" spans="1:2" x14ac:dyDescent="0.45">
      <c r="A89" s="11" t="s">
        <v>366</v>
      </c>
      <c r="B89" s="10">
        <v>9073712.9800000004</v>
      </c>
    </row>
    <row r="90" spans="1:2" x14ac:dyDescent="0.45">
      <c r="A90" s="11" t="s">
        <v>367</v>
      </c>
      <c r="B90" s="10">
        <v>586786.09</v>
      </c>
    </row>
    <row r="91" spans="1:2" x14ac:dyDescent="0.45">
      <c r="A91" s="11" t="s">
        <v>368</v>
      </c>
      <c r="B91" s="10">
        <v>2762448.57</v>
      </c>
    </row>
    <row r="92" spans="1:2" x14ac:dyDescent="0.45">
      <c r="A92" s="11" t="s">
        <v>369</v>
      </c>
      <c r="B92" s="10">
        <v>152289.45000000001</v>
      </c>
    </row>
    <row r="93" spans="1:2" x14ac:dyDescent="0.45">
      <c r="A93" s="11" t="s">
        <v>370</v>
      </c>
      <c r="B93" s="10">
        <v>1103158.19</v>
      </c>
    </row>
    <row r="94" spans="1:2" x14ac:dyDescent="0.45">
      <c r="A94" s="11" t="s">
        <v>371</v>
      </c>
      <c r="B94" s="10">
        <v>4813347.26</v>
      </c>
    </row>
    <row r="95" spans="1:2" x14ac:dyDescent="0.45">
      <c r="A95" s="11" t="s">
        <v>372</v>
      </c>
      <c r="B95" s="10">
        <v>13502255.630000001</v>
      </c>
    </row>
    <row r="96" spans="1:2" x14ac:dyDescent="0.45">
      <c r="A96" s="11" t="s">
        <v>373</v>
      </c>
      <c r="B96" s="10">
        <v>18325669.079999998</v>
      </c>
    </row>
    <row r="97" spans="1:2" x14ac:dyDescent="0.45">
      <c r="A97" s="11" t="s">
        <v>374</v>
      </c>
      <c r="B97" s="10">
        <v>31052303.149999999</v>
      </c>
    </row>
    <row r="98" spans="1:2" x14ac:dyDescent="0.45">
      <c r="A98" s="11" t="s">
        <v>375</v>
      </c>
      <c r="B98" s="10">
        <v>5555.58</v>
      </c>
    </row>
    <row r="99" spans="1:2" x14ac:dyDescent="0.45">
      <c r="A99" s="11" t="s">
        <v>376</v>
      </c>
      <c r="B99" s="10">
        <v>14319.91</v>
      </c>
    </row>
    <row r="100" spans="1:2" x14ac:dyDescent="0.45">
      <c r="A100" s="11" t="s">
        <v>377</v>
      </c>
      <c r="B100" s="10">
        <v>1485477.01</v>
      </c>
    </row>
    <row r="101" spans="1:2" x14ac:dyDescent="0.45">
      <c r="A101" s="11" t="s">
        <v>378</v>
      </c>
      <c r="B101" s="10">
        <v>4563851.2</v>
      </c>
    </row>
    <row r="102" spans="1:2" x14ac:dyDescent="0.45">
      <c r="A102" s="11" t="s">
        <v>379</v>
      </c>
      <c r="B102" s="10">
        <v>3746735.7</v>
      </c>
    </row>
    <row r="103" spans="1:2" x14ac:dyDescent="0.45">
      <c r="A103" s="11" t="s">
        <v>380</v>
      </c>
      <c r="B103" s="10">
        <v>3185485.09</v>
      </c>
    </row>
    <row r="104" spans="1:2" x14ac:dyDescent="0.45">
      <c r="A104" s="11" t="s">
        <v>381</v>
      </c>
      <c r="B104" s="10">
        <v>6319202.3200000003</v>
      </c>
    </row>
    <row r="105" spans="1:2" x14ac:dyDescent="0.45">
      <c r="A105" s="11" t="s">
        <v>382</v>
      </c>
      <c r="B105" s="10">
        <v>20871073.23</v>
      </c>
    </row>
    <row r="106" spans="1:2" x14ac:dyDescent="0.45">
      <c r="A106" s="11" t="s">
        <v>383</v>
      </c>
      <c r="B106" s="10">
        <v>61770.3</v>
      </c>
    </row>
    <row r="107" spans="1:2" x14ac:dyDescent="0.45">
      <c r="A107" s="11" t="s">
        <v>384</v>
      </c>
      <c r="B107" s="10">
        <v>247191.36</v>
      </c>
    </row>
    <row r="108" spans="1:2" x14ac:dyDescent="0.45">
      <c r="A108" s="11" t="s">
        <v>385</v>
      </c>
      <c r="B108" s="10">
        <v>793584.7</v>
      </c>
    </row>
    <row r="109" spans="1:2" x14ac:dyDescent="0.45">
      <c r="A109" s="11" t="s">
        <v>386</v>
      </c>
      <c r="B109" s="10">
        <v>3238754.84</v>
      </c>
    </row>
    <row r="110" spans="1:2" x14ac:dyDescent="0.45">
      <c r="A110" s="11" t="s">
        <v>387</v>
      </c>
      <c r="B110" s="10">
        <v>57996.86</v>
      </c>
    </row>
    <row r="111" spans="1:2" x14ac:dyDescent="0.45">
      <c r="A111" s="11" t="s">
        <v>388</v>
      </c>
      <c r="B111" s="10">
        <v>240222.69</v>
      </c>
    </row>
    <row r="112" spans="1:2" x14ac:dyDescent="0.45">
      <c r="A112" s="11" t="s">
        <v>389</v>
      </c>
      <c r="B112" s="10">
        <v>9331555.3499999996</v>
      </c>
    </row>
    <row r="113" spans="1:2" x14ac:dyDescent="0.45">
      <c r="A113" s="11" t="s">
        <v>390</v>
      </c>
      <c r="B113" s="10">
        <v>18201961.279999997</v>
      </c>
    </row>
    <row r="114" spans="1:2" x14ac:dyDescent="0.45">
      <c r="A114" s="11" t="s">
        <v>391</v>
      </c>
      <c r="B114" s="10">
        <v>336711.72</v>
      </c>
    </row>
    <row r="115" spans="1:2" x14ac:dyDescent="0.45">
      <c r="A115" s="11" t="s">
        <v>392</v>
      </c>
      <c r="B115" s="10">
        <v>1028418.9</v>
      </c>
    </row>
    <row r="116" spans="1:2" x14ac:dyDescent="0.45">
      <c r="A116" s="11" t="s">
        <v>393</v>
      </c>
      <c r="B116" s="10">
        <v>39297.919999999998</v>
      </c>
    </row>
    <row r="117" spans="1:2" x14ac:dyDescent="0.45">
      <c r="A117" s="11" t="s">
        <v>394</v>
      </c>
      <c r="B117" s="10">
        <v>181808.34</v>
      </c>
    </row>
    <row r="118" spans="1:2" x14ac:dyDescent="0.45">
      <c r="A118" s="11" t="s">
        <v>395</v>
      </c>
      <c r="B118" s="10">
        <v>155552.47</v>
      </c>
    </row>
    <row r="119" spans="1:2" x14ac:dyDescent="0.45">
      <c r="A119" s="11" t="s">
        <v>396</v>
      </c>
      <c r="B119" s="10">
        <v>481875.02</v>
      </c>
    </row>
    <row r="120" spans="1:2" x14ac:dyDescent="0.45">
      <c r="A120" s="11" t="s">
        <v>397</v>
      </c>
      <c r="B120" s="10">
        <v>4498766.0599999996</v>
      </c>
    </row>
    <row r="121" spans="1:2" x14ac:dyDescent="0.45">
      <c r="A121" s="11" t="s">
        <v>398</v>
      </c>
      <c r="B121" s="10">
        <v>19179662.25</v>
      </c>
    </row>
    <row r="122" spans="1:2" x14ac:dyDescent="0.45">
      <c r="A122" s="11" t="s">
        <v>399</v>
      </c>
      <c r="B122" s="10">
        <v>63381.599999999999</v>
      </c>
    </row>
    <row r="123" spans="1:2" x14ac:dyDescent="0.45">
      <c r="A123" s="11" t="s">
        <v>400</v>
      </c>
      <c r="B123" s="10">
        <v>278418.71999999997</v>
      </c>
    </row>
    <row r="124" spans="1:2" x14ac:dyDescent="0.45">
      <c r="A124" s="11" t="s">
        <v>401</v>
      </c>
      <c r="B124" s="10">
        <v>1379946.13</v>
      </c>
    </row>
    <row r="125" spans="1:2" x14ac:dyDescent="0.45">
      <c r="A125" s="11" t="s">
        <v>402</v>
      </c>
      <c r="B125" s="10">
        <v>1337591.3500000001</v>
      </c>
    </row>
    <row r="126" spans="1:2" x14ac:dyDescent="0.45">
      <c r="A126" s="11" t="s">
        <v>403</v>
      </c>
      <c r="B126" s="10">
        <v>1389846.02</v>
      </c>
    </row>
    <row r="127" spans="1:2" x14ac:dyDescent="0.45">
      <c r="A127" s="11" t="s">
        <v>404</v>
      </c>
      <c r="B127" s="10">
        <v>1895170.62</v>
      </c>
    </row>
    <row r="128" spans="1:2" x14ac:dyDescent="0.45">
      <c r="A128" s="11" t="s">
        <v>405</v>
      </c>
      <c r="B128" s="10">
        <v>3466382.07</v>
      </c>
    </row>
    <row r="129" spans="1:2" x14ac:dyDescent="0.45">
      <c r="A129" s="11" t="s">
        <v>406</v>
      </c>
      <c r="B129" s="10">
        <v>9982806.0700000003</v>
      </c>
    </row>
    <row r="130" spans="1:2" x14ac:dyDescent="0.45">
      <c r="A130" s="11" t="s">
        <v>407</v>
      </c>
      <c r="B130" s="10">
        <v>1186590.71</v>
      </c>
    </row>
    <row r="131" spans="1:2" x14ac:dyDescent="0.45">
      <c r="A131" s="11" t="s">
        <v>408</v>
      </c>
      <c r="B131" s="10">
        <v>4565716.2700000005</v>
      </c>
    </row>
    <row r="132" spans="1:2" x14ac:dyDescent="0.45">
      <c r="A132" s="11" t="s">
        <v>409</v>
      </c>
      <c r="B132" s="10">
        <v>7260195.2800000003</v>
      </c>
    </row>
    <row r="133" spans="1:2" x14ac:dyDescent="0.45">
      <c r="A133" s="11" t="s">
        <v>410</v>
      </c>
      <c r="B133" s="10">
        <v>13893743.85</v>
      </c>
    </row>
    <row r="134" spans="1:2" x14ac:dyDescent="0.45">
      <c r="A134" s="11" t="s">
        <v>411</v>
      </c>
      <c r="B134" s="10">
        <v>3373312</v>
      </c>
    </row>
    <row r="135" spans="1:2" x14ac:dyDescent="0.45">
      <c r="A135" s="11" t="s">
        <v>412</v>
      </c>
      <c r="B135" s="10">
        <v>11957338.129999999</v>
      </c>
    </row>
    <row r="136" spans="1:2" x14ac:dyDescent="0.45">
      <c r="A136" s="11" t="s">
        <v>413</v>
      </c>
      <c r="B136" s="10">
        <v>974490.37</v>
      </c>
    </row>
    <row r="137" spans="1:2" x14ac:dyDescent="0.45">
      <c r="A137" s="11" t="s">
        <v>414</v>
      </c>
      <c r="B137" s="10">
        <v>0.01</v>
      </c>
    </row>
    <row r="138" spans="1:2" x14ac:dyDescent="0.45">
      <c r="A138" s="11" t="s">
        <v>415</v>
      </c>
      <c r="B138" s="10">
        <v>3164841.49</v>
      </c>
    </row>
    <row r="139" spans="1:2" x14ac:dyDescent="0.45">
      <c r="A139" s="11" t="s">
        <v>416</v>
      </c>
      <c r="B139" s="10">
        <v>793464.81</v>
      </c>
    </row>
    <row r="140" spans="1:2" x14ac:dyDescent="0.45">
      <c r="A140" s="11" t="s">
        <v>417</v>
      </c>
      <c r="B140" s="10">
        <v>2116731.8199999998</v>
      </c>
    </row>
    <row r="141" spans="1:2" x14ac:dyDescent="0.45">
      <c r="A141" s="11" t="s">
        <v>418</v>
      </c>
      <c r="B141" s="10">
        <v>1955624.22</v>
      </c>
    </row>
    <row r="142" spans="1:2" x14ac:dyDescent="0.45">
      <c r="A142" s="11" t="s">
        <v>419</v>
      </c>
      <c r="B142" s="10">
        <v>6181801.0300000003</v>
      </c>
    </row>
    <row r="143" spans="1:2" x14ac:dyDescent="0.45">
      <c r="A143" s="11" t="s">
        <v>420</v>
      </c>
      <c r="B143" s="10">
        <v>1287295.0900000001</v>
      </c>
    </row>
    <row r="144" spans="1:2" x14ac:dyDescent="0.45">
      <c r="A144" s="11" t="s">
        <v>421</v>
      </c>
      <c r="B144" s="10">
        <v>4119726.4899999998</v>
      </c>
    </row>
    <row r="145" spans="1:2" x14ac:dyDescent="0.45">
      <c r="A145" s="11" t="s">
        <v>422</v>
      </c>
      <c r="B145" s="10">
        <v>9137942.6099999994</v>
      </c>
    </row>
    <row r="146" spans="1:2" x14ac:dyDescent="0.45">
      <c r="A146" s="11" t="s">
        <v>423</v>
      </c>
      <c r="B146" s="10">
        <v>18524046.75</v>
      </c>
    </row>
    <row r="147" spans="1:2" x14ac:dyDescent="0.45">
      <c r="A147" s="9" t="s">
        <v>424</v>
      </c>
      <c r="B147" s="10">
        <v>1942806</v>
      </c>
    </row>
    <row r="148" spans="1:2" x14ac:dyDescent="0.45">
      <c r="A148" s="11" t="s">
        <v>425</v>
      </c>
      <c r="B148" s="10">
        <v>1942806</v>
      </c>
    </row>
    <row r="149" spans="1:2" x14ac:dyDescent="0.45">
      <c r="A149" s="9" t="s">
        <v>426</v>
      </c>
      <c r="B149" s="10">
        <v>186553.44999999998</v>
      </c>
    </row>
    <row r="150" spans="1:2" x14ac:dyDescent="0.45">
      <c r="A150" s="11" t="s">
        <v>427</v>
      </c>
      <c r="B150" s="10">
        <v>184028.9</v>
      </c>
    </row>
    <row r="151" spans="1:2" x14ac:dyDescent="0.45">
      <c r="A151" s="11" t="s">
        <v>428</v>
      </c>
      <c r="B151" s="10">
        <v>2524.5500000000002</v>
      </c>
    </row>
    <row r="152" spans="1:2" x14ac:dyDescent="0.45">
      <c r="A152" s="9" t="s">
        <v>429</v>
      </c>
      <c r="B152" s="10">
        <v>1062182</v>
      </c>
    </row>
    <row r="153" spans="1:2" x14ac:dyDescent="0.45">
      <c r="A153" s="11" t="s">
        <v>430</v>
      </c>
      <c r="B153" s="10">
        <v>1062182</v>
      </c>
    </row>
    <row r="154" spans="1:2" x14ac:dyDescent="0.45">
      <c r="A154" s="9" t="s">
        <v>431</v>
      </c>
      <c r="B154" s="10">
        <v>6000</v>
      </c>
    </row>
    <row r="155" spans="1:2" x14ac:dyDescent="0.45">
      <c r="A155" s="11" t="s">
        <v>432</v>
      </c>
      <c r="B155" s="10">
        <v>6000</v>
      </c>
    </row>
    <row r="156" spans="1:2" x14ac:dyDescent="0.45">
      <c r="A156" s="9" t="s">
        <v>433</v>
      </c>
      <c r="B156" s="10">
        <v>2752486.2199999997</v>
      </c>
    </row>
    <row r="157" spans="1:2" x14ac:dyDescent="0.45">
      <c r="A157" s="11" t="s">
        <v>434</v>
      </c>
      <c r="B157" s="10">
        <v>610315.43999999994</v>
      </c>
    </row>
    <row r="158" spans="1:2" x14ac:dyDescent="0.45">
      <c r="A158" s="11" t="s">
        <v>435</v>
      </c>
      <c r="B158" s="10">
        <v>738608.2</v>
      </c>
    </row>
    <row r="159" spans="1:2" x14ac:dyDescent="0.45">
      <c r="A159" s="11" t="s">
        <v>436</v>
      </c>
      <c r="B159" s="10">
        <v>84789.440000000002</v>
      </c>
    </row>
    <row r="160" spans="1:2" x14ac:dyDescent="0.45">
      <c r="A160" s="11" t="s">
        <v>437</v>
      </c>
      <c r="B160" s="10">
        <v>5970.2000000000007</v>
      </c>
    </row>
    <row r="161" spans="1:2" x14ac:dyDescent="0.45">
      <c r="A161" s="11" t="s">
        <v>438</v>
      </c>
      <c r="B161" s="10">
        <v>1312802.94</v>
      </c>
    </row>
    <row r="162" spans="1:2" x14ac:dyDescent="0.45">
      <c r="A162" s="9" t="s">
        <v>439</v>
      </c>
      <c r="B162" s="10">
        <v>1030783.9400000001</v>
      </c>
    </row>
    <row r="163" spans="1:2" x14ac:dyDescent="0.45">
      <c r="A163" s="11" t="s">
        <v>440</v>
      </c>
      <c r="B163" s="10">
        <v>373534.73</v>
      </c>
    </row>
    <row r="164" spans="1:2" x14ac:dyDescent="0.45">
      <c r="A164" s="11" t="s">
        <v>441</v>
      </c>
      <c r="B164" s="10">
        <v>20130</v>
      </c>
    </row>
    <row r="165" spans="1:2" x14ac:dyDescent="0.45">
      <c r="A165" s="11" t="s">
        <v>442</v>
      </c>
      <c r="B165" s="10">
        <v>501938.56000000006</v>
      </c>
    </row>
    <row r="166" spans="1:2" x14ac:dyDescent="0.45">
      <c r="A166" s="11" t="s">
        <v>443</v>
      </c>
      <c r="B166" s="10">
        <v>135180.65</v>
      </c>
    </row>
    <row r="167" spans="1:2" x14ac:dyDescent="0.45">
      <c r="A167" s="9" t="s">
        <v>444</v>
      </c>
      <c r="B167" s="10">
        <v>3602808.29</v>
      </c>
    </row>
    <row r="168" spans="1:2" x14ac:dyDescent="0.45">
      <c r="A168" s="11" t="s">
        <v>445</v>
      </c>
      <c r="B168" s="10">
        <v>3602808.29</v>
      </c>
    </row>
    <row r="169" spans="1:2" x14ac:dyDescent="0.45">
      <c r="A169" s="9" t="s">
        <v>446</v>
      </c>
      <c r="B169" s="10">
        <v>4816564</v>
      </c>
    </row>
    <row r="170" spans="1:2" x14ac:dyDescent="0.45">
      <c r="A170" s="11" t="s">
        <v>447</v>
      </c>
      <c r="B170" s="10">
        <v>4816564</v>
      </c>
    </row>
    <row r="171" spans="1:2" x14ac:dyDescent="0.45">
      <c r="A171" s="9" t="s">
        <v>448</v>
      </c>
      <c r="B171" s="10">
        <v>753377.25</v>
      </c>
    </row>
    <row r="172" spans="1:2" x14ac:dyDescent="0.45">
      <c r="A172" s="11" t="s">
        <v>449</v>
      </c>
      <c r="B172" s="10">
        <v>753377.25</v>
      </c>
    </row>
    <row r="173" spans="1:2" x14ac:dyDescent="0.45">
      <c r="A173" s="9" t="s">
        <v>450</v>
      </c>
      <c r="B173" s="10">
        <v>1321381</v>
      </c>
    </row>
    <row r="174" spans="1:2" x14ac:dyDescent="0.45">
      <c r="A174" s="11" t="s">
        <v>451</v>
      </c>
      <c r="B174" s="10">
        <v>1321381</v>
      </c>
    </row>
    <row r="175" spans="1:2" x14ac:dyDescent="0.45">
      <c r="A175" s="9" t="s">
        <v>452</v>
      </c>
      <c r="B175" s="10">
        <v>754697.05</v>
      </c>
    </row>
    <row r="176" spans="1:2" x14ac:dyDescent="0.45">
      <c r="A176" s="11" t="s">
        <v>453</v>
      </c>
      <c r="B176" s="10">
        <v>754697.05</v>
      </c>
    </row>
    <row r="177" spans="1:2" x14ac:dyDescent="0.45">
      <c r="A177" s="9" t="s">
        <v>454</v>
      </c>
      <c r="B177" s="10">
        <v>7235986</v>
      </c>
    </row>
    <row r="178" spans="1:2" x14ac:dyDescent="0.45">
      <c r="A178" s="11" t="s">
        <v>455</v>
      </c>
      <c r="B178" s="10">
        <v>7235986</v>
      </c>
    </row>
    <row r="179" spans="1:2" x14ac:dyDescent="0.45">
      <c r="A179" s="9" t="s">
        <v>456</v>
      </c>
      <c r="B179" s="10">
        <v>767472.96</v>
      </c>
    </row>
    <row r="180" spans="1:2" x14ac:dyDescent="0.45">
      <c r="A180" s="11" t="s">
        <v>457</v>
      </c>
      <c r="B180" s="10">
        <v>767472.96</v>
      </c>
    </row>
    <row r="181" spans="1:2" x14ac:dyDescent="0.45">
      <c r="A181" s="9" t="s">
        <v>458</v>
      </c>
      <c r="B181" s="10">
        <v>956757</v>
      </c>
    </row>
    <row r="182" spans="1:2" x14ac:dyDescent="0.45">
      <c r="A182" s="11" t="s">
        <v>459</v>
      </c>
      <c r="B182" s="10">
        <v>956757</v>
      </c>
    </row>
    <row r="183" spans="1:2" x14ac:dyDescent="0.45">
      <c r="A183" s="9" t="s">
        <v>460</v>
      </c>
      <c r="B183" s="10">
        <v>4205768.67</v>
      </c>
    </row>
    <row r="184" spans="1:2" x14ac:dyDescent="0.45">
      <c r="A184" s="11" t="s">
        <v>461</v>
      </c>
      <c r="B184" s="10">
        <v>3900778</v>
      </c>
    </row>
    <row r="185" spans="1:2" x14ac:dyDescent="0.45">
      <c r="A185" s="11" t="s">
        <v>462</v>
      </c>
      <c r="B185" s="10">
        <v>173556.64</v>
      </c>
    </row>
    <row r="186" spans="1:2" x14ac:dyDescent="0.45">
      <c r="A186" s="11" t="s">
        <v>463</v>
      </c>
      <c r="B186" s="10">
        <v>131434.03</v>
      </c>
    </row>
    <row r="187" spans="1:2" x14ac:dyDescent="0.45">
      <c r="A187" s="9" t="s">
        <v>464</v>
      </c>
      <c r="B187" s="10">
        <v>1201171.6100000001</v>
      </c>
    </row>
    <row r="188" spans="1:2" x14ac:dyDescent="0.45">
      <c r="A188" s="11" t="s">
        <v>465</v>
      </c>
      <c r="B188" s="10">
        <v>1201171.6100000001</v>
      </c>
    </row>
    <row r="189" spans="1:2" x14ac:dyDescent="0.45">
      <c r="A189" s="9" t="s">
        <v>467</v>
      </c>
      <c r="B189" s="10">
        <v>15217566</v>
      </c>
    </row>
    <row r="190" spans="1:2" x14ac:dyDescent="0.45">
      <c r="A190" s="11" t="s">
        <v>468</v>
      </c>
      <c r="B190" s="10">
        <v>15217566</v>
      </c>
    </row>
    <row r="191" spans="1:2" x14ac:dyDescent="0.45">
      <c r="A191" s="9" t="s">
        <v>469</v>
      </c>
      <c r="B191" s="10">
        <v>2088714.4200000002</v>
      </c>
    </row>
    <row r="192" spans="1:2" x14ac:dyDescent="0.45">
      <c r="A192" s="11" t="s">
        <v>470</v>
      </c>
      <c r="B192" s="10">
        <v>762248.38</v>
      </c>
    </row>
    <row r="193" spans="1:2" x14ac:dyDescent="0.45">
      <c r="A193" s="11" t="s">
        <v>471</v>
      </c>
      <c r="B193" s="10">
        <v>759836.02</v>
      </c>
    </row>
    <row r="194" spans="1:2" x14ac:dyDescent="0.45">
      <c r="A194" s="11" t="s">
        <v>472</v>
      </c>
      <c r="B194" s="10">
        <v>209485.87</v>
      </c>
    </row>
    <row r="195" spans="1:2" x14ac:dyDescent="0.45">
      <c r="A195" s="11" t="s">
        <v>473</v>
      </c>
      <c r="B195" s="10">
        <v>89953.72</v>
      </c>
    </row>
    <row r="196" spans="1:2" x14ac:dyDescent="0.45">
      <c r="A196" s="11" t="s">
        <v>474</v>
      </c>
      <c r="B196" s="10">
        <v>63398.810000000005</v>
      </c>
    </row>
    <row r="197" spans="1:2" x14ac:dyDescent="0.45">
      <c r="A197" s="11" t="s">
        <v>475</v>
      </c>
      <c r="B197" s="10">
        <v>192740.54</v>
      </c>
    </row>
    <row r="198" spans="1:2" x14ac:dyDescent="0.45">
      <c r="A198" s="11" t="s">
        <v>476</v>
      </c>
      <c r="B198" s="10">
        <v>11051.08</v>
      </c>
    </row>
    <row r="199" spans="1:2" x14ac:dyDescent="0.45">
      <c r="A199" s="9" t="s">
        <v>477</v>
      </c>
      <c r="B199" s="10">
        <v>3587767</v>
      </c>
    </row>
    <row r="200" spans="1:2" x14ac:dyDescent="0.45">
      <c r="A200" s="11" t="s">
        <v>478</v>
      </c>
      <c r="B200" s="10">
        <v>3587767</v>
      </c>
    </row>
    <row r="201" spans="1:2" x14ac:dyDescent="0.45">
      <c r="A201" s="9" t="s">
        <v>479</v>
      </c>
      <c r="B201" s="10">
        <v>632443.18999999994</v>
      </c>
    </row>
    <row r="202" spans="1:2" x14ac:dyDescent="0.45">
      <c r="A202" s="11" t="s">
        <v>480</v>
      </c>
      <c r="B202" s="10">
        <v>632443.18999999994</v>
      </c>
    </row>
    <row r="203" spans="1:2" x14ac:dyDescent="0.45">
      <c r="A203" s="9" t="s">
        <v>481</v>
      </c>
      <c r="B203" s="10">
        <v>3303325</v>
      </c>
    </row>
    <row r="204" spans="1:2" x14ac:dyDescent="0.45">
      <c r="A204" s="11" t="s">
        <v>482</v>
      </c>
      <c r="B204" s="10">
        <v>3303325</v>
      </c>
    </row>
    <row r="205" spans="1:2" x14ac:dyDescent="0.45">
      <c r="A205" s="9" t="s">
        <v>483</v>
      </c>
      <c r="B205" s="10">
        <v>1595358.52</v>
      </c>
    </row>
    <row r="206" spans="1:2" x14ac:dyDescent="0.45">
      <c r="A206" s="11" t="s">
        <v>484</v>
      </c>
      <c r="B206" s="10">
        <v>512660.66000000003</v>
      </c>
    </row>
    <row r="207" spans="1:2" x14ac:dyDescent="0.45">
      <c r="A207" s="11" t="s">
        <v>485</v>
      </c>
      <c r="B207" s="10">
        <v>133014.39000000001</v>
      </c>
    </row>
    <row r="208" spans="1:2" x14ac:dyDescent="0.45">
      <c r="A208" s="11" t="s">
        <v>486</v>
      </c>
      <c r="B208" s="10">
        <v>450293.93999999994</v>
      </c>
    </row>
    <row r="209" spans="1:2" x14ac:dyDescent="0.45">
      <c r="A209" s="11" t="s">
        <v>487</v>
      </c>
      <c r="B209" s="10">
        <v>499389.52999999997</v>
      </c>
    </row>
    <row r="210" spans="1:2" x14ac:dyDescent="0.45">
      <c r="A210" s="9" t="s">
        <v>488</v>
      </c>
      <c r="B210" s="10">
        <v>1922819.38</v>
      </c>
    </row>
    <row r="211" spans="1:2" x14ac:dyDescent="0.45">
      <c r="A211" s="11" t="s">
        <v>489</v>
      </c>
      <c r="B211" s="10">
        <v>1222812.55</v>
      </c>
    </row>
    <row r="212" spans="1:2" x14ac:dyDescent="0.45">
      <c r="A212" s="11" t="s">
        <v>490</v>
      </c>
      <c r="B212" s="10">
        <v>700006.83</v>
      </c>
    </row>
    <row r="213" spans="1:2" x14ac:dyDescent="0.45">
      <c r="A213" s="9" t="s">
        <v>491</v>
      </c>
      <c r="B213" s="10">
        <v>9458336</v>
      </c>
    </row>
    <row r="214" spans="1:2" x14ac:dyDescent="0.45">
      <c r="A214" s="11" t="s">
        <v>492</v>
      </c>
      <c r="B214" s="10">
        <v>9458336</v>
      </c>
    </row>
    <row r="215" spans="1:2" x14ac:dyDescent="0.45">
      <c r="A215" s="9" t="s">
        <v>493</v>
      </c>
      <c r="B215" s="10">
        <v>6655</v>
      </c>
    </row>
    <row r="216" spans="1:2" x14ac:dyDescent="0.45">
      <c r="A216" s="11" t="s">
        <v>494</v>
      </c>
      <c r="B216" s="10">
        <v>6655</v>
      </c>
    </row>
    <row r="217" spans="1:2" x14ac:dyDescent="0.45">
      <c r="A217" s="9" t="s">
        <v>495</v>
      </c>
      <c r="B217" s="10">
        <v>2404593.1799999997</v>
      </c>
    </row>
    <row r="218" spans="1:2" x14ac:dyDescent="0.45">
      <c r="A218" s="11" t="s">
        <v>496</v>
      </c>
      <c r="B218" s="10">
        <v>2294687.6799999997</v>
      </c>
    </row>
    <row r="219" spans="1:2" x14ac:dyDescent="0.45">
      <c r="A219" s="11" t="s">
        <v>497</v>
      </c>
      <c r="B219" s="10">
        <v>109905.5</v>
      </c>
    </row>
    <row r="220" spans="1:2" x14ac:dyDescent="0.45">
      <c r="A220" s="9" t="s">
        <v>498</v>
      </c>
      <c r="B220" s="10">
        <v>3750500</v>
      </c>
    </row>
    <row r="221" spans="1:2" x14ac:dyDescent="0.45">
      <c r="A221" s="11" t="s">
        <v>499</v>
      </c>
      <c r="B221" s="10">
        <v>3750500</v>
      </c>
    </row>
    <row r="222" spans="1:2" x14ac:dyDescent="0.45">
      <c r="A222" s="9" t="s">
        <v>500</v>
      </c>
      <c r="B222" s="10">
        <v>2999201</v>
      </c>
    </row>
    <row r="223" spans="1:2" x14ac:dyDescent="0.45">
      <c r="A223" s="11" t="s">
        <v>501</v>
      </c>
      <c r="B223" s="10">
        <v>2999201</v>
      </c>
    </row>
    <row r="224" spans="1:2" x14ac:dyDescent="0.45">
      <c r="A224" s="9" t="s">
        <v>502</v>
      </c>
      <c r="B224" s="10">
        <v>7268417.5600000005</v>
      </c>
    </row>
    <row r="225" spans="1:2" x14ac:dyDescent="0.45">
      <c r="A225" s="11" t="s">
        <v>503</v>
      </c>
      <c r="B225" s="10">
        <v>7257037.5300000003</v>
      </c>
    </row>
    <row r="226" spans="1:2" x14ac:dyDescent="0.45">
      <c r="A226" s="11" t="s">
        <v>504</v>
      </c>
      <c r="B226" s="10">
        <v>11380.029999999999</v>
      </c>
    </row>
    <row r="227" spans="1:2" x14ac:dyDescent="0.45">
      <c r="A227" s="9" t="s">
        <v>505</v>
      </c>
      <c r="B227" s="10">
        <v>12816965</v>
      </c>
    </row>
    <row r="228" spans="1:2" x14ac:dyDescent="0.45">
      <c r="A228" s="11" t="s">
        <v>506</v>
      </c>
      <c r="B228" s="10">
        <v>12816965</v>
      </c>
    </row>
    <row r="229" spans="1:2" x14ac:dyDescent="0.45">
      <c r="A229" s="9" t="s">
        <v>507</v>
      </c>
      <c r="B229" s="10">
        <v>492450</v>
      </c>
    </row>
    <row r="230" spans="1:2" x14ac:dyDescent="0.45">
      <c r="A230" s="11" t="s">
        <v>508</v>
      </c>
      <c r="B230" s="10">
        <v>492450</v>
      </c>
    </row>
    <row r="231" spans="1:2" x14ac:dyDescent="0.45">
      <c r="A231" s="9" t="s">
        <v>510</v>
      </c>
      <c r="B231" s="10">
        <v>2242556</v>
      </c>
    </row>
    <row r="232" spans="1:2" x14ac:dyDescent="0.45">
      <c r="A232" s="11" t="s">
        <v>511</v>
      </c>
      <c r="B232" s="10">
        <v>2242556</v>
      </c>
    </row>
    <row r="233" spans="1:2" x14ac:dyDescent="0.45">
      <c r="A233" s="9" t="s">
        <v>512</v>
      </c>
      <c r="B233" s="10">
        <v>3065050.4</v>
      </c>
    </row>
    <row r="234" spans="1:2" x14ac:dyDescent="0.45">
      <c r="A234" s="11" t="s">
        <v>513</v>
      </c>
      <c r="B234" s="10">
        <v>3065050.4</v>
      </c>
    </row>
    <row r="235" spans="1:2" x14ac:dyDescent="0.45">
      <c r="A235" s="9" t="s">
        <v>514</v>
      </c>
      <c r="B235" s="10">
        <v>2934939.7800000003</v>
      </c>
    </row>
    <row r="236" spans="1:2" x14ac:dyDescent="0.45">
      <c r="A236" s="11" t="s">
        <v>515</v>
      </c>
      <c r="B236" s="10">
        <v>2934939.7800000003</v>
      </c>
    </row>
    <row r="237" spans="1:2" x14ac:dyDescent="0.45">
      <c r="A237" s="9" t="s">
        <v>516</v>
      </c>
      <c r="B237" s="10">
        <v>33149.56</v>
      </c>
    </row>
    <row r="238" spans="1:2" x14ac:dyDescent="0.45">
      <c r="A238" s="11" t="s">
        <v>517</v>
      </c>
      <c r="B238" s="10">
        <v>33149.56</v>
      </c>
    </row>
    <row r="239" spans="1:2" x14ac:dyDescent="0.45">
      <c r="A239" s="9" t="s">
        <v>518</v>
      </c>
      <c r="B239" s="10">
        <v>197664.14</v>
      </c>
    </row>
    <row r="240" spans="1:2" x14ac:dyDescent="0.45">
      <c r="A240" s="11" t="s">
        <v>519</v>
      </c>
      <c r="B240" s="10">
        <v>197664.14</v>
      </c>
    </row>
    <row r="241" spans="1:2" x14ac:dyDescent="0.45">
      <c r="A241" s="9" t="s">
        <v>520</v>
      </c>
      <c r="B241" s="10">
        <v>358689</v>
      </c>
    </row>
    <row r="242" spans="1:2" x14ac:dyDescent="0.45">
      <c r="A242" s="11" t="s">
        <v>521</v>
      </c>
      <c r="B242" s="10">
        <v>358689</v>
      </c>
    </row>
    <row r="243" spans="1:2" x14ac:dyDescent="0.45">
      <c r="A243" s="9" t="s">
        <v>522</v>
      </c>
      <c r="B243" s="10">
        <v>11669489.560000002</v>
      </c>
    </row>
    <row r="244" spans="1:2" x14ac:dyDescent="0.45">
      <c r="A244" s="11" t="s">
        <v>523</v>
      </c>
      <c r="B244" s="10">
        <v>22256.35</v>
      </c>
    </row>
    <row r="245" spans="1:2" x14ac:dyDescent="0.45">
      <c r="A245" s="11" t="s">
        <v>524</v>
      </c>
      <c r="B245" s="10">
        <v>2383.3999999999996</v>
      </c>
    </row>
    <row r="246" spans="1:2" x14ac:dyDescent="0.45">
      <c r="A246" s="11" t="s">
        <v>525</v>
      </c>
      <c r="B246" s="10">
        <v>512.84</v>
      </c>
    </row>
    <row r="247" spans="1:2" x14ac:dyDescent="0.45">
      <c r="A247" s="11" t="s">
        <v>526</v>
      </c>
      <c r="B247" s="10">
        <v>993909.48</v>
      </c>
    </row>
    <row r="248" spans="1:2" x14ac:dyDescent="0.45">
      <c r="A248" s="11" t="s">
        <v>527</v>
      </c>
      <c r="B248" s="10">
        <v>2145.16</v>
      </c>
    </row>
    <row r="249" spans="1:2" x14ac:dyDescent="0.45">
      <c r="A249" s="11" t="s">
        <v>528</v>
      </c>
      <c r="B249" s="10">
        <v>1182293.3899999999</v>
      </c>
    </row>
    <row r="250" spans="1:2" x14ac:dyDescent="0.45">
      <c r="A250" s="11" t="s">
        <v>529</v>
      </c>
      <c r="B250" s="10">
        <v>5590.39</v>
      </c>
    </row>
    <row r="251" spans="1:2" x14ac:dyDescent="0.45">
      <c r="A251" s="11" t="s">
        <v>530</v>
      </c>
      <c r="B251" s="10">
        <v>9460315.8400000017</v>
      </c>
    </row>
    <row r="252" spans="1:2" x14ac:dyDescent="0.45">
      <c r="A252" s="11" t="s">
        <v>531</v>
      </c>
      <c r="B252" s="10">
        <v>82.71</v>
      </c>
    </row>
    <row r="253" spans="1:2" x14ac:dyDescent="0.45">
      <c r="A253" s="9" t="s">
        <v>532</v>
      </c>
      <c r="B253" s="10">
        <v>832785.41999999993</v>
      </c>
    </row>
    <row r="254" spans="1:2" x14ac:dyDescent="0.45">
      <c r="A254" s="11" t="s">
        <v>533</v>
      </c>
      <c r="B254" s="10">
        <v>274941.81</v>
      </c>
    </row>
    <row r="255" spans="1:2" x14ac:dyDescent="0.45">
      <c r="A255" s="11" t="s">
        <v>534</v>
      </c>
      <c r="B255" s="10">
        <v>9110.57</v>
      </c>
    </row>
    <row r="256" spans="1:2" x14ac:dyDescent="0.45">
      <c r="A256" s="11" t="s">
        <v>535</v>
      </c>
      <c r="B256" s="10">
        <v>85700.44</v>
      </c>
    </row>
    <row r="257" spans="1:2" x14ac:dyDescent="0.45">
      <c r="A257" s="11" t="s">
        <v>536</v>
      </c>
      <c r="B257" s="10">
        <v>58916.06</v>
      </c>
    </row>
    <row r="258" spans="1:2" x14ac:dyDescent="0.45">
      <c r="A258" s="11" t="s">
        <v>537</v>
      </c>
      <c r="B258" s="10">
        <v>11619.19</v>
      </c>
    </row>
    <row r="259" spans="1:2" x14ac:dyDescent="0.45">
      <c r="A259" s="11" t="s">
        <v>538</v>
      </c>
      <c r="B259" s="10">
        <v>144749.16</v>
      </c>
    </row>
    <row r="260" spans="1:2" x14ac:dyDescent="0.45">
      <c r="A260" s="11" t="s">
        <v>539</v>
      </c>
      <c r="B260" s="10">
        <v>247748.19</v>
      </c>
    </row>
    <row r="261" spans="1:2" x14ac:dyDescent="0.45">
      <c r="A261" s="9" t="s">
        <v>540</v>
      </c>
      <c r="B261" s="10">
        <v>191746.18</v>
      </c>
    </row>
    <row r="262" spans="1:2" x14ac:dyDescent="0.45">
      <c r="A262" s="11" t="s">
        <v>541</v>
      </c>
      <c r="B262" s="10">
        <v>92669.119999999995</v>
      </c>
    </row>
    <row r="263" spans="1:2" x14ac:dyDescent="0.45">
      <c r="A263" s="11" t="s">
        <v>542</v>
      </c>
      <c r="B263" s="10">
        <v>99077.06</v>
      </c>
    </row>
    <row r="264" spans="1:2" x14ac:dyDescent="0.45">
      <c r="A264" s="9" t="s">
        <v>543</v>
      </c>
      <c r="B264" s="10">
        <v>555945.71</v>
      </c>
    </row>
    <row r="265" spans="1:2" x14ac:dyDescent="0.45">
      <c r="A265" s="11" t="s">
        <v>544</v>
      </c>
      <c r="B265" s="10">
        <v>48667.63</v>
      </c>
    </row>
    <row r="266" spans="1:2" x14ac:dyDescent="0.45">
      <c r="A266" s="11" t="s">
        <v>545</v>
      </c>
      <c r="B266" s="10">
        <v>507278.07999999996</v>
      </c>
    </row>
    <row r="267" spans="1:2" x14ac:dyDescent="0.45">
      <c r="A267" s="9" t="s">
        <v>546</v>
      </c>
      <c r="B267" s="10">
        <v>7447154.089999998</v>
      </c>
    </row>
    <row r="268" spans="1:2" x14ac:dyDescent="0.45">
      <c r="A268" s="11" t="s">
        <v>547</v>
      </c>
      <c r="B268" s="10">
        <v>5334932.7799999993</v>
      </c>
    </row>
    <row r="269" spans="1:2" x14ac:dyDescent="0.45">
      <c r="A269" s="11" t="s">
        <v>548</v>
      </c>
      <c r="B269" s="10">
        <v>138417.09</v>
      </c>
    </row>
    <row r="270" spans="1:2" x14ac:dyDescent="0.45">
      <c r="A270" s="11" t="s">
        <v>549</v>
      </c>
      <c r="B270" s="10">
        <v>4401.04</v>
      </c>
    </row>
    <row r="271" spans="1:2" x14ac:dyDescent="0.45">
      <c r="A271" s="11" t="s">
        <v>550</v>
      </c>
      <c r="B271" s="10">
        <v>16557.809999999998</v>
      </c>
    </row>
    <row r="272" spans="1:2" x14ac:dyDescent="0.45">
      <c r="A272" s="11" t="s">
        <v>551</v>
      </c>
      <c r="B272" s="10">
        <v>178101.78000000003</v>
      </c>
    </row>
    <row r="273" spans="1:2" x14ac:dyDescent="0.45">
      <c r="A273" s="11" t="s">
        <v>552</v>
      </c>
      <c r="B273" s="10">
        <v>2123.38</v>
      </c>
    </row>
    <row r="274" spans="1:2" x14ac:dyDescent="0.45">
      <c r="A274" s="11" t="s">
        <v>553</v>
      </c>
      <c r="B274" s="10">
        <v>421152.65</v>
      </c>
    </row>
    <row r="275" spans="1:2" x14ac:dyDescent="0.45">
      <c r="A275" s="11" t="s">
        <v>554</v>
      </c>
      <c r="B275" s="10">
        <v>371264.14</v>
      </c>
    </row>
    <row r="276" spans="1:2" x14ac:dyDescent="0.45">
      <c r="A276" s="11" t="s">
        <v>555</v>
      </c>
      <c r="B276" s="10">
        <v>15800.96</v>
      </c>
    </row>
    <row r="277" spans="1:2" x14ac:dyDescent="0.45">
      <c r="A277" s="11" t="s">
        <v>556</v>
      </c>
      <c r="B277" s="10">
        <v>56830.37</v>
      </c>
    </row>
    <row r="278" spans="1:2" x14ac:dyDescent="0.45">
      <c r="A278" s="11" t="s">
        <v>557</v>
      </c>
      <c r="B278" s="10">
        <v>23955.91</v>
      </c>
    </row>
    <row r="279" spans="1:2" x14ac:dyDescent="0.45">
      <c r="A279" s="11" t="s">
        <v>558</v>
      </c>
      <c r="B279" s="10">
        <v>2336.88</v>
      </c>
    </row>
    <row r="280" spans="1:2" x14ac:dyDescent="0.45">
      <c r="A280" s="11" t="s">
        <v>559</v>
      </c>
      <c r="B280" s="10">
        <v>5813.7199999999993</v>
      </c>
    </row>
    <row r="281" spans="1:2" x14ac:dyDescent="0.45">
      <c r="A281" s="11" t="s">
        <v>560</v>
      </c>
      <c r="B281" s="10">
        <v>15568.72</v>
      </c>
    </row>
    <row r="282" spans="1:2" x14ac:dyDescent="0.45">
      <c r="A282" s="11" t="s">
        <v>561</v>
      </c>
      <c r="B282" s="10">
        <v>859896.85999999987</v>
      </c>
    </row>
    <row r="283" spans="1:2" x14ac:dyDescent="0.45">
      <c r="A283" s="9" t="s">
        <v>562</v>
      </c>
      <c r="B283" s="10">
        <v>3433256.6100000003</v>
      </c>
    </row>
    <row r="284" spans="1:2" x14ac:dyDescent="0.45">
      <c r="A284" s="11" t="s">
        <v>563</v>
      </c>
      <c r="B284" s="10">
        <v>3433256.6100000003</v>
      </c>
    </row>
    <row r="285" spans="1:2" x14ac:dyDescent="0.45">
      <c r="A285" s="9" t="s">
        <v>564</v>
      </c>
      <c r="B285" s="10">
        <v>100796.98</v>
      </c>
    </row>
    <row r="286" spans="1:2" x14ac:dyDescent="0.45">
      <c r="A286" s="11" t="s">
        <v>565</v>
      </c>
      <c r="B286" s="10">
        <v>100796.98</v>
      </c>
    </row>
    <row r="287" spans="1:2" x14ac:dyDescent="0.45">
      <c r="A287" s="9" t="s">
        <v>566</v>
      </c>
      <c r="B287" s="10">
        <v>5625194.0300000003</v>
      </c>
    </row>
    <row r="288" spans="1:2" x14ac:dyDescent="0.45">
      <c r="A288" s="11" t="s">
        <v>567</v>
      </c>
      <c r="B288" s="10">
        <v>2674083.9900000002</v>
      </c>
    </row>
    <row r="289" spans="1:2" x14ac:dyDescent="0.45">
      <c r="A289" s="11" t="s">
        <v>568</v>
      </c>
      <c r="B289" s="10">
        <v>9818.48</v>
      </c>
    </row>
    <row r="290" spans="1:2" x14ac:dyDescent="0.45">
      <c r="A290" s="11" t="s">
        <v>569</v>
      </c>
      <c r="B290" s="10">
        <v>6129.15</v>
      </c>
    </row>
    <row r="291" spans="1:2" x14ac:dyDescent="0.45">
      <c r="A291" s="11" t="s">
        <v>570</v>
      </c>
      <c r="B291" s="10">
        <v>2161733.4700000002</v>
      </c>
    </row>
    <row r="292" spans="1:2" x14ac:dyDescent="0.45">
      <c r="A292" s="11" t="s">
        <v>571</v>
      </c>
      <c r="B292" s="10">
        <v>741084.33000000007</v>
      </c>
    </row>
    <row r="293" spans="1:2" x14ac:dyDescent="0.45">
      <c r="A293" s="11" t="s">
        <v>572</v>
      </c>
      <c r="B293" s="10">
        <v>32344.609999999997</v>
      </c>
    </row>
    <row r="294" spans="1:2" x14ac:dyDescent="0.45">
      <c r="A294" s="9" t="s">
        <v>573</v>
      </c>
      <c r="B294" s="10">
        <v>50042.9</v>
      </c>
    </row>
    <row r="295" spans="1:2" x14ac:dyDescent="0.45">
      <c r="A295" s="11" t="s">
        <v>574</v>
      </c>
      <c r="B295" s="10">
        <v>50042.9</v>
      </c>
    </row>
    <row r="296" spans="1:2" x14ac:dyDescent="0.45">
      <c r="A296" s="9" t="s">
        <v>575</v>
      </c>
      <c r="B296" s="10">
        <v>64603.819999999992</v>
      </c>
    </row>
    <row r="297" spans="1:2" x14ac:dyDescent="0.45">
      <c r="A297" s="11" t="s">
        <v>576</v>
      </c>
      <c r="B297" s="10">
        <v>64603.819999999992</v>
      </c>
    </row>
    <row r="298" spans="1:2" x14ac:dyDescent="0.45">
      <c r="A298" s="9" t="s">
        <v>577</v>
      </c>
      <c r="B298" s="10">
        <v>70949.759999999995</v>
      </c>
    </row>
    <row r="299" spans="1:2" x14ac:dyDescent="0.45">
      <c r="A299" s="11" t="s">
        <v>578</v>
      </c>
      <c r="B299" s="10">
        <v>70949.759999999995</v>
      </c>
    </row>
    <row r="300" spans="1:2" x14ac:dyDescent="0.45">
      <c r="A300" s="9" t="s">
        <v>579</v>
      </c>
      <c r="B300" s="10">
        <v>215492.06</v>
      </c>
    </row>
    <row r="301" spans="1:2" x14ac:dyDescent="0.45">
      <c r="A301" s="11" t="s">
        <v>580</v>
      </c>
      <c r="B301" s="10">
        <v>215492.06</v>
      </c>
    </row>
    <row r="302" spans="1:2" x14ac:dyDescent="0.45">
      <c r="A302" s="9" t="s">
        <v>581</v>
      </c>
      <c r="B302" s="10">
        <v>4057.86</v>
      </c>
    </row>
    <row r="303" spans="1:2" x14ac:dyDescent="0.45">
      <c r="A303" s="11" t="s">
        <v>582</v>
      </c>
      <c r="B303" s="10">
        <v>4057.86</v>
      </c>
    </row>
    <row r="304" spans="1:2" x14ac:dyDescent="0.45">
      <c r="A304" s="9" t="s">
        <v>583</v>
      </c>
      <c r="B304" s="10">
        <v>952242.31</v>
      </c>
    </row>
    <row r="305" spans="1:2" x14ac:dyDescent="0.45">
      <c r="A305" s="11" t="s">
        <v>584</v>
      </c>
      <c r="B305" s="10">
        <v>952242.31</v>
      </c>
    </row>
    <row r="306" spans="1:2" x14ac:dyDescent="0.45">
      <c r="A306" s="9" t="s">
        <v>585</v>
      </c>
      <c r="B306" s="10">
        <v>3241967.36</v>
      </c>
    </row>
    <row r="307" spans="1:2" x14ac:dyDescent="0.45">
      <c r="A307" s="11" t="s">
        <v>586</v>
      </c>
      <c r="B307" s="10">
        <v>233631.39</v>
      </c>
    </row>
    <row r="308" spans="1:2" x14ac:dyDescent="0.45">
      <c r="A308" s="11" t="s">
        <v>587</v>
      </c>
      <c r="B308" s="10">
        <v>1255146.57</v>
      </c>
    </row>
    <row r="309" spans="1:2" x14ac:dyDescent="0.45">
      <c r="A309" s="11" t="s">
        <v>588</v>
      </c>
      <c r="B309" s="10">
        <v>1753189.4</v>
      </c>
    </row>
    <row r="310" spans="1:2" x14ac:dyDescent="0.45">
      <c r="A310" s="9" t="s">
        <v>589</v>
      </c>
      <c r="B310" s="10">
        <v>1939119.37</v>
      </c>
    </row>
    <row r="311" spans="1:2" x14ac:dyDescent="0.45">
      <c r="A311" s="11" t="s">
        <v>590</v>
      </c>
      <c r="B311" s="10">
        <v>1939119.37</v>
      </c>
    </row>
    <row r="312" spans="1:2" x14ac:dyDescent="0.45">
      <c r="A312" s="9" t="s">
        <v>591</v>
      </c>
      <c r="B312" s="10">
        <v>369484.6</v>
      </c>
    </row>
    <row r="313" spans="1:2" x14ac:dyDescent="0.45">
      <c r="A313" s="11" t="s">
        <v>592</v>
      </c>
      <c r="B313" s="10">
        <v>369484.6</v>
      </c>
    </row>
    <row r="314" spans="1:2" x14ac:dyDescent="0.45">
      <c r="A314" s="9" t="s">
        <v>593</v>
      </c>
      <c r="B314" s="10">
        <v>277290.83</v>
      </c>
    </row>
    <row r="315" spans="1:2" x14ac:dyDescent="0.45">
      <c r="A315" s="11" t="s">
        <v>594</v>
      </c>
      <c r="B315" s="10">
        <v>255975.97</v>
      </c>
    </row>
    <row r="316" spans="1:2" x14ac:dyDescent="0.45">
      <c r="A316" s="11" t="s">
        <v>595</v>
      </c>
      <c r="B316" s="10">
        <v>21314.86</v>
      </c>
    </row>
    <row r="317" spans="1:2" x14ac:dyDescent="0.45">
      <c r="A317" s="9" t="s">
        <v>596</v>
      </c>
      <c r="B317" s="10">
        <v>3576861.6399999997</v>
      </c>
    </row>
    <row r="318" spans="1:2" x14ac:dyDescent="0.45">
      <c r="A318" s="11" t="s">
        <v>597</v>
      </c>
      <c r="B318" s="10">
        <v>3576861.6399999997</v>
      </c>
    </row>
    <row r="319" spans="1:2" x14ac:dyDescent="0.45">
      <c r="A319" s="9" t="s">
        <v>598</v>
      </c>
      <c r="B319" s="10">
        <v>690180.06</v>
      </c>
    </row>
    <row r="320" spans="1:2" x14ac:dyDescent="0.45">
      <c r="A320" s="11" t="s">
        <v>599</v>
      </c>
      <c r="B320" s="10">
        <v>690180.06</v>
      </c>
    </row>
    <row r="321" spans="1:2" x14ac:dyDescent="0.45">
      <c r="A321" s="9" t="s">
        <v>600</v>
      </c>
      <c r="B321" s="10">
        <v>253037.11000000002</v>
      </c>
    </row>
    <row r="322" spans="1:2" x14ac:dyDescent="0.45">
      <c r="A322" s="11" t="s">
        <v>601</v>
      </c>
      <c r="B322" s="10">
        <v>197272.80000000002</v>
      </c>
    </row>
    <row r="323" spans="1:2" x14ac:dyDescent="0.45">
      <c r="A323" s="11" t="s">
        <v>602</v>
      </c>
      <c r="B323" s="10">
        <v>55764.31</v>
      </c>
    </row>
    <row r="324" spans="1:2" x14ac:dyDescent="0.45">
      <c r="A324" s="9" t="s">
        <v>603</v>
      </c>
      <c r="B324" s="10">
        <v>1087461.92</v>
      </c>
    </row>
    <row r="325" spans="1:2" x14ac:dyDescent="0.45">
      <c r="A325" s="11" t="s">
        <v>604</v>
      </c>
      <c r="B325" s="10">
        <v>332260.12</v>
      </c>
    </row>
    <row r="326" spans="1:2" x14ac:dyDescent="0.45">
      <c r="A326" s="11" t="s">
        <v>605</v>
      </c>
      <c r="B326" s="10">
        <v>755201.8</v>
      </c>
    </row>
    <row r="327" spans="1:2" x14ac:dyDescent="0.45">
      <c r="A327" s="9" t="s">
        <v>606</v>
      </c>
      <c r="B327" s="10">
        <v>10005418</v>
      </c>
    </row>
    <row r="328" spans="1:2" x14ac:dyDescent="0.45">
      <c r="A328" s="11" t="s">
        <v>607</v>
      </c>
      <c r="B328" s="10">
        <v>10005418</v>
      </c>
    </row>
    <row r="329" spans="1:2" x14ac:dyDescent="0.45">
      <c r="A329" s="9" t="s">
        <v>608</v>
      </c>
      <c r="B329" s="10">
        <v>1577.52</v>
      </c>
    </row>
    <row r="330" spans="1:2" x14ac:dyDescent="0.45">
      <c r="A330" s="11" t="s">
        <v>609</v>
      </c>
      <c r="B330" s="10">
        <v>1577.52</v>
      </c>
    </row>
    <row r="331" spans="1:2" x14ac:dyDescent="0.45">
      <c r="A331" s="9" t="s">
        <v>610</v>
      </c>
      <c r="B331" s="10">
        <v>478260.29000000004</v>
      </c>
    </row>
    <row r="332" spans="1:2" x14ac:dyDescent="0.45">
      <c r="A332" s="11" t="s">
        <v>611</v>
      </c>
      <c r="B332" s="10">
        <v>47527.4</v>
      </c>
    </row>
    <row r="333" spans="1:2" x14ac:dyDescent="0.45">
      <c r="A333" s="11" t="s">
        <v>612</v>
      </c>
      <c r="B333" s="10">
        <v>430732.89</v>
      </c>
    </row>
    <row r="334" spans="1:2" x14ac:dyDescent="0.45">
      <c r="A334" s="9" t="s">
        <v>613</v>
      </c>
      <c r="B334" s="10">
        <v>1206737.1800000002</v>
      </c>
    </row>
    <row r="335" spans="1:2" x14ac:dyDescent="0.45">
      <c r="A335" s="11" t="s">
        <v>614</v>
      </c>
      <c r="B335" s="10">
        <v>1206737.1800000002</v>
      </c>
    </row>
    <row r="336" spans="1:2" x14ac:dyDescent="0.45">
      <c r="A336" s="9" t="s">
        <v>615</v>
      </c>
      <c r="B336" s="10">
        <v>2725123.2600000002</v>
      </c>
    </row>
    <row r="337" spans="1:2" x14ac:dyDescent="0.45">
      <c r="A337" s="11" t="s">
        <v>616</v>
      </c>
      <c r="B337" s="10">
        <v>2365184.6</v>
      </c>
    </row>
    <row r="338" spans="1:2" x14ac:dyDescent="0.45">
      <c r="A338" s="11" t="s">
        <v>617</v>
      </c>
      <c r="B338" s="10">
        <v>3856.39</v>
      </c>
    </row>
    <row r="339" spans="1:2" x14ac:dyDescent="0.45">
      <c r="A339" s="11" t="s">
        <v>618</v>
      </c>
      <c r="B339" s="10">
        <v>170575.91</v>
      </c>
    </row>
    <row r="340" spans="1:2" x14ac:dyDescent="0.45">
      <c r="A340" s="11" t="s">
        <v>619</v>
      </c>
      <c r="B340" s="10">
        <v>185506.36</v>
      </c>
    </row>
    <row r="341" spans="1:2" x14ac:dyDescent="0.45">
      <c r="A341" s="9" t="s">
        <v>620</v>
      </c>
      <c r="B341" s="10">
        <v>8523.73</v>
      </c>
    </row>
    <row r="342" spans="1:2" x14ac:dyDescent="0.45">
      <c r="A342" s="11" t="s">
        <v>621</v>
      </c>
      <c r="B342" s="10">
        <v>8523.73</v>
      </c>
    </row>
    <row r="343" spans="1:2" x14ac:dyDescent="0.45">
      <c r="A343" s="9" t="s">
        <v>622</v>
      </c>
      <c r="B343" s="10">
        <v>1807546</v>
      </c>
    </row>
    <row r="344" spans="1:2" x14ac:dyDescent="0.45">
      <c r="A344" s="11" t="s">
        <v>623</v>
      </c>
      <c r="B344" s="10">
        <v>1807546</v>
      </c>
    </row>
    <row r="345" spans="1:2" x14ac:dyDescent="0.45">
      <c r="A345" s="9" t="s">
        <v>624</v>
      </c>
      <c r="B345" s="10">
        <v>216611.33</v>
      </c>
    </row>
    <row r="346" spans="1:2" x14ac:dyDescent="0.45">
      <c r="A346" s="11" t="s">
        <v>625</v>
      </c>
      <c r="B346" s="10">
        <v>72858.62</v>
      </c>
    </row>
    <row r="347" spans="1:2" x14ac:dyDescent="0.45">
      <c r="A347" s="11" t="s">
        <v>626</v>
      </c>
      <c r="B347" s="10">
        <v>116715.95999999999</v>
      </c>
    </row>
    <row r="348" spans="1:2" x14ac:dyDescent="0.45">
      <c r="A348" s="11" t="s">
        <v>627</v>
      </c>
      <c r="B348" s="10">
        <v>27036.75</v>
      </c>
    </row>
    <row r="349" spans="1:2" x14ac:dyDescent="0.45">
      <c r="A349" s="9" t="s">
        <v>628</v>
      </c>
      <c r="B349" s="10">
        <v>1863901.58</v>
      </c>
    </row>
    <row r="350" spans="1:2" x14ac:dyDescent="0.45">
      <c r="A350" s="11" t="s">
        <v>629</v>
      </c>
      <c r="B350" s="10">
        <v>1063478.19</v>
      </c>
    </row>
    <row r="351" spans="1:2" x14ac:dyDescent="0.45">
      <c r="A351" s="11" t="s">
        <v>630</v>
      </c>
      <c r="B351" s="10">
        <v>800423.39</v>
      </c>
    </row>
    <row r="352" spans="1:2" x14ac:dyDescent="0.45">
      <c r="A352" s="9" t="s">
        <v>631</v>
      </c>
      <c r="B352" s="10">
        <v>753600.64999999991</v>
      </c>
    </row>
    <row r="353" spans="1:2" x14ac:dyDescent="0.45">
      <c r="A353" s="11" t="s">
        <v>632</v>
      </c>
      <c r="B353" s="10">
        <v>209544.94</v>
      </c>
    </row>
    <row r="354" spans="1:2" x14ac:dyDescent="0.45">
      <c r="A354" s="11" t="s">
        <v>633</v>
      </c>
      <c r="B354" s="10">
        <v>544055.71</v>
      </c>
    </row>
    <row r="355" spans="1:2" x14ac:dyDescent="0.45">
      <c r="A355" s="9" t="s">
        <v>634</v>
      </c>
      <c r="B355" s="10">
        <v>3073446.0999999996</v>
      </c>
    </row>
    <row r="356" spans="1:2" x14ac:dyDescent="0.45">
      <c r="A356" s="11" t="s">
        <v>635</v>
      </c>
      <c r="B356" s="10">
        <v>3073446.0999999996</v>
      </c>
    </row>
    <row r="357" spans="1:2" x14ac:dyDescent="0.45">
      <c r="A357" s="9" t="s">
        <v>636</v>
      </c>
      <c r="B357" s="10">
        <v>96901.37999999999</v>
      </c>
    </row>
    <row r="358" spans="1:2" x14ac:dyDescent="0.45">
      <c r="A358" s="11" t="s">
        <v>637</v>
      </c>
      <c r="B358" s="10">
        <v>20617.060000000001</v>
      </c>
    </row>
    <row r="359" spans="1:2" x14ac:dyDescent="0.45">
      <c r="A359" s="11" t="s">
        <v>638</v>
      </c>
      <c r="B359" s="10">
        <v>76204.09</v>
      </c>
    </row>
    <row r="360" spans="1:2" x14ac:dyDescent="0.45">
      <c r="A360" s="11" t="s">
        <v>639</v>
      </c>
      <c r="B360" s="10">
        <v>21.7</v>
      </c>
    </row>
    <row r="361" spans="1:2" x14ac:dyDescent="0.45">
      <c r="A361" s="11" t="s">
        <v>640</v>
      </c>
      <c r="B361" s="10">
        <v>58.53</v>
      </c>
    </row>
    <row r="362" spans="1:2" x14ac:dyDescent="0.45">
      <c r="A362" s="9" t="s">
        <v>641</v>
      </c>
      <c r="B362" s="10">
        <v>8396557.290000001</v>
      </c>
    </row>
    <row r="363" spans="1:2" x14ac:dyDescent="0.45">
      <c r="A363" s="11" t="s">
        <v>642</v>
      </c>
      <c r="B363" s="10">
        <v>8396557.290000001</v>
      </c>
    </row>
    <row r="364" spans="1:2" x14ac:dyDescent="0.45">
      <c r="A364" s="9" t="s">
        <v>675</v>
      </c>
      <c r="B364" s="10">
        <v>3263457</v>
      </c>
    </row>
    <row r="365" spans="1:2" x14ac:dyDescent="0.45">
      <c r="A365" s="11" t="s">
        <v>509</v>
      </c>
      <c r="B365" s="10">
        <v>3263457</v>
      </c>
    </row>
    <row r="366" spans="1:2" x14ac:dyDescent="0.45">
      <c r="A366" s="9" t="s">
        <v>676</v>
      </c>
      <c r="B366" s="10">
        <v>1276302</v>
      </c>
    </row>
    <row r="367" spans="1:2" x14ac:dyDescent="0.45">
      <c r="A367" s="11" t="s">
        <v>466</v>
      </c>
      <c r="B367" s="10">
        <v>1276302</v>
      </c>
    </row>
    <row r="368" spans="1:2" x14ac:dyDescent="0.45">
      <c r="A368" s="9" t="s">
        <v>58</v>
      </c>
      <c r="B368" s="10">
        <v>755158448.95999968</v>
      </c>
    </row>
    <row r="369" spans="1:2" x14ac:dyDescent="0.45">
      <c r="A369"/>
      <c r="B369"/>
    </row>
    <row r="371" spans="1:2" x14ac:dyDescent="0.45">
      <c r="B371" s="4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88" fitToHeight="0" orientation="portrait" horizontalDpi="1200" verticalDpi="1200" r:id="rId2"/>
  <headerFooter>
    <oddFooter>&amp;L&amp;A&amp;RPage &amp;P of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7298-9BF0-4D39-8A93-0F9C74DBD613}">
  <dimension ref="A1:C1163"/>
  <sheetViews>
    <sheetView workbookViewId="0">
      <pane ySplit="7" topLeftCell="A1122" activePane="bottomLeft" state="frozen"/>
      <selection pane="bottomLeft" activeCell="G15" sqref="G15"/>
    </sheetView>
  </sheetViews>
  <sheetFormatPr defaultColWidth="9.1328125" defaultRowHeight="14.25" x14ac:dyDescent="0.45"/>
  <cols>
    <col min="1" max="1" width="50.3984375" style="2" bestFit="1" customWidth="1"/>
    <col min="2" max="2" width="15.265625" style="2" bestFit="1" customWidth="1"/>
    <col min="3" max="16384" width="9.1328125" style="2"/>
  </cols>
  <sheetData>
    <row r="1" spans="1:3" x14ac:dyDescent="0.45">
      <c r="A1" s="74" t="s">
        <v>46</v>
      </c>
      <c r="B1" s="74"/>
      <c r="C1" s="74"/>
    </row>
    <row r="2" spans="1:3" x14ac:dyDescent="0.45">
      <c r="A2" s="74" t="s">
        <v>47</v>
      </c>
      <c r="B2" s="74"/>
      <c r="C2" s="74"/>
    </row>
    <row r="3" spans="1:3" x14ac:dyDescent="0.45">
      <c r="A3" s="74" t="s">
        <v>48</v>
      </c>
      <c r="B3" s="74"/>
      <c r="C3" s="74"/>
    </row>
    <row r="4" spans="1:3" x14ac:dyDescent="0.45">
      <c r="A4" s="74" t="s">
        <v>677</v>
      </c>
      <c r="B4" s="74"/>
      <c r="C4" s="74"/>
    </row>
    <row r="5" spans="1:3" x14ac:dyDescent="0.45">
      <c r="A5" s="1"/>
      <c r="B5" s="1"/>
      <c r="C5" s="1"/>
    </row>
    <row r="6" spans="1:3" ht="16.5" x14ac:dyDescent="0.75">
      <c r="A6" s="14" t="s">
        <v>652</v>
      </c>
      <c r="B6" s="15">
        <f>GETPIVOTDATA("DistributableWithAdj",$A$7)</f>
        <v>755158448.96000004</v>
      </c>
    </row>
    <row r="7" spans="1:3" x14ac:dyDescent="0.45">
      <c r="A7" s="8" t="s">
        <v>49</v>
      </c>
      <c r="B7" t="s">
        <v>50</v>
      </c>
    </row>
    <row r="8" spans="1:3" x14ac:dyDescent="0.45">
      <c r="A8" s="9" t="s">
        <v>51</v>
      </c>
      <c r="B8" s="10">
        <v>173161016.69000003</v>
      </c>
    </row>
    <row r="9" spans="1:3" x14ac:dyDescent="0.45">
      <c r="A9" s="11" t="s">
        <v>306</v>
      </c>
      <c r="B9" s="10">
        <v>173161016.69000003</v>
      </c>
    </row>
    <row r="10" spans="1:3" x14ac:dyDescent="0.45">
      <c r="A10" s="12" t="s">
        <v>52</v>
      </c>
      <c r="B10" s="10">
        <v>132216792.44000001</v>
      </c>
    </row>
    <row r="11" spans="1:3" x14ac:dyDescent="0.45">
      <c r="A11" s="12" t="s">
        <v>53</v>
      </c>
      <c r="B11" s="10">
        <v>222782.37</v>
      </c>
    </row>
    <row r="12" spans="1:3" x14ac:dyDescent="0.45">
      <c r="A12" s="12" t="s">
        <v>54</v>
      </c>
      <c r="B12" s="10">
        <v>40721441.880000003</v>
      </c>
    </row>
    <row r="13" spans="1:3" x14ac:dyDescent="0.45">
      <c r="A13" s="9" t="s">
        <v>56</v>
      </c>
      <c r="B13" s="10">
        <v>719516.47</v>
      </c>
    </row>
    <row r="14" spans="1:3" x14ac:dyDescent="0.45">
      <c r="A14" s="11" t="s">
        <v>643</v>
      </c>
      <c r="B14" s="10">
        <v>719516.47</v>
      </c>
    </row>
    <row r="15" spans="1:3" x14ac:dyDescent="0.45">
      <c r="A15" s="12" t="s">
        <v>57</v>
      </c>
      <c r="B15" s="10">
        <v>719516.47</v>
      </c>
    </row>
    <row r="16" spans="1:3" x14ac:dyDescent="0.45">
      <c r="A16" s="9" t="s">
        <v>59</v>
      </c>
      <c r="B16" s="10">
        <v>7625287.0600000005</v>
      </c>
    </row>
    <row r="17" spans="1:2" x14ac:dyDescent="0.45">
      <c r="A17" s="11" t="s">
        <v>307</v>
      </c>
      <c r="B17" s="10">
        <v>7625287.0600000005</v>
      </c>
    </row>
    <row r="18" spans="1:2" x14ac:dyDescent="0.45">
      <c r="A18" s="12" t="s">
        <v>52</v>
      </c>
      <c r="B18" s="10">
        <v>5345831.1600000011</v>
      </c>
    </row>
    <row r="19" spans="1:2" x14ac:dyDescent="0.45">
      <c r="A19" s="12" t="s">
        <v>53</v>
      </c>
      <c r="B19" s="10">
        <v>12536.02</v>
      </c>
    </row>
    <row r="20" spans="1:2" x14ac:dyDescent="0.45">
      <c r="A20" s="12" t="s">
        <v>54</v>
      </c>
      <c r="B20" s="10">
        <v>2266919.88</v>
      </c>
    </row>
    <row r="21" spans="1:2" x14ac:dyDescent="0.45">
      <c r="A21" s="9" t="s">
        <v>60</v>
      </c>
      <c r="B21" s="10">
        <v>21869196.91</v>
      </c>
    </row>
    <row r="22" spans="1:2" x14ac:dyDescent="0.45">
      <c r="A22" s="11" t="s">
        <v>308</v>
      </c>
      <c r="B22" s="10">
        <v>21869196.91</v>
      </c>
    </row>
    <row r="23" spans="1:2" x14ac:dyDescent="0.45">
      <c r="A23" s="12" t="s">
        <v>52</v>
      </c>
      <c r="B23" s="10">
        <v>13474719.049999999</v>
      </c>
    </row>
    <row r="24" spans="1:2" x14ac:dyDescent="0.45">
      <c r="A24" s="12" t="s">
        <v>53</v>
      </c>
      <c r="B24" s="10">
        <v>47365.9</v>
      </c>
    </row>
    <row r="25" spans="1:2" x14ac:dyDescent="0.45">
      <c r="A25" s="12" t="s">
        <v>54</v>
      </c>
      <c r="B25" s="10">
        <v>8347111.96</v>
      </c>
    </row>
    <row r="26" spans="1:2" x14ac:dyDescent="0.45">
      <c r="A26" s="9" t="s">
        <v>61</v>
      </c>
      <c r="B26" s="10">
        <v>128505.03</v>
      </c>
    </row>
    <row r="27" spans="1:2" x14ac:dyDescent="0.45">
      <c r="A27" s="11" t="s">
        <v>309</v>
      </c>
      <c r="B27" s="10">
        <v>128505.03</v>
      </c>
    </row>
    <row r="28" spans="1:2" x14ac:dyDescent="0.45">
      <c r="A28" s="12" t="s">
        <v>52</v>
      </c>
      <c r="B28" s="10">
        <v>76532.939999999988</v>
      </c>
    </row>
    <row r="29" spans="1:2" x14ac:dyDescent="0.45">
      <c r="A29" s="12" t="s">
        <v>53</v>
      </c>
      <c r="B29" s="10">
        <v>201.36</v>
      </c>
    </row>
    <row r="30" spans="1:2" x14ac:dyDescent="0.45">
      <c r="A30" s="12" t="s">
        <v>54</v>
      </c>
      <c r="B30" s="10">
        <v>51770.73</v>
      </c>
    </row>
    <row r="31" spans="1:2" x14ac:dyDescent="0.45">
      <c r="A31" s="9" t="s">
        <v>62</v>
      </c>
      <c r="B31" s="10">
        <v>51722.68</v>
      </c>
    </row>
    <row r="32" spans="1:2" x14ac:dyDescent="0.45">
      <c r="A32" s="11" t="s">
        <v>350</v>
      </c>
      <c r="B32" s="10">
        <v>51722.68</v>
      </c>
    </row>
    <row r="33" spans="1:2" x14ac:dyDescent="0.45">
      <c r="A33" s="12" t="s">
        <v>52</v>
      </c>
      <c r="B33" s="10">
        <v>11431.72</v>
      </c>
    </row>
    <row r="34" spans="1:2" x14ac:dyDescent="0.45">
      <c r="A34" s="12" t="s">
        <v>53</v>
      </c>
      <c r="B34" s="10">
        <v>153.88999999999999</v>
      </c>
    </row>
    <row r="35" spans="1:2" x14ac:dyDescent="0.45">
      <c r="A35" s="12" t="s">
        <v>54</v>
      </c>
      <c r="B35" s="10">
        <v>40137.07</v>
      </c>
    </row>
    <row r="36" spans="1:2" x14ac:dyDescent="0.45">
      <c r="A36" s="9" t="s">
        <v>63</v>
      </c>
      <c r="B36" s="10">
        <v>9712494</v>
      </c>
    </row>
    <row r="37" spans="1:2" x14ac:dyDescent="0.45">
      <c r="A37" s="11" t="s">
        <v>310</v>
      </c>
      <c r="B37" s="10">
        <v>9712494</v>
      </c>
    </row>
    <row r="38" spans="1:2" x14ac:dyDescent="0.45">
      <c r="A38" s="12" t="s">
        <v>64</v>
      </c>
      <c r="B38" s="10">
        <v>761518</v>
      </c>
    </row>
    <row r="39" spans="1:2" x14ac:dyDescent="0.45">
      <c r="A39" s="12" t="s">
        <v>65</v>
      </c>
      <c r="B39" s="10">
        <v>8950976</v>
      </c>
    </row>
    <row r="40" spans="1:2" x14ac:dyDescent="0.45">
      <c r="A40" s="9" t="s">
        <v>66</v>
      </c>
      <c r="B40" s="10">
        <v>44945.88</v>
      </c>
    </row>
    <row r="41" spans="1:2" x14ac:dyDescent="0.45">
      <c r="A41" s="11" t="s">
        <v>311</v>
      </c>
      <c r="B41" s="10">
        <v>44945.88</v>
      </c>
    </row>
    <row r="42" spans="1:2" x14ac:dyDescent="0.45">
      <c r="A42" s="12" t="s">
        <v>52</v>
      </c>
      <c r="B42" s="10">
        <v>44945.88</v>
      </c>
    </row>
    <row r="43" spans="1:2" x14ac:dyDescent="0.45">
      <c r="A43" s="9" t="s">
        <v>67</v>
      </c>
      <c r="B43" s="10">
        <v>6062.71</v>
      </c>
    </row>
    <row r="44" spans="1:2" x14ac:dyDescent="0.45">
      <c r="A44" s="11" t="s">
        <v>312</v>
      </c>
      <c r="B44" s="10">
        <v>6062.71</v>
      </c>
    </row>
    <row r="45" spans="1:2" x14ac:dyDescent="0.45">
      <c r="A45" s="12" t="s">
        <v>52</v>
      </c>
      <c r="B45" s="10">
        <v>6062.71</v>
      </c>
    </row>
    <row r="46" spans="1:2" x14ac:dyDescent="0.45">
      <c r="A46" s="9" t="s">
        <v>68</v>
      </c>
      <c r="B46" s="10">
        <v>36701.589999999997</v>
      </c>
    </row>
    <row r="47" spans="1:2" x14ac:dyDescent="0.45">
      <c r="A47" s="11" t="s">
        <v>313</v>
      </c>
      <c r="B47" s="10">
        <v>36701.589999999997</v>
      </c>
    </row>
    <row r="48" spans="1:2" x14ac:dyDescent="0.45">
      <c r="A48" s="12" t="s">
        <v>52</v>
      </c>
      <c r="B48" s="10">
        <v>36701.589999999997</v>
      </c>
    </row>
    <row r="49" spans="1:2" x14ac:dyDescent="0.45">
      <c r="A49" s="9" t="s">
        <v>69</v>
      </c>
      <c r="B49" s="10">
        <v>2242556</v>
      </c>
    </row>
    <row r="50" spans="1:2" x14ac:dyDescent="0.45">
      <c r="A50" s="11" t="s">
        <v>511</v>
      </c>
      <c r="B50" s="10">
        <v>2242556</v>
      </c>
    </row>
    <row r="51" spans="1:2" x14ac:dyDescent="0.45">
      <c r="A51" s="12" t="s">
        <v>64</v>
      </c>
      <c r="B51" s="10">
        <v>125000</v>
      </c>
    </row>
    <row r="52" spans="1:2" x14ac:dyDescent="0.45">
      <c r="A52" s="12" t="s">
        <v>65</v>
      </c>
      <c r="B52" s="10">
        <v>2117556</v>
      </c>
    </row>
    <row r="53" spans="1:2" x14ac:dyDescent="0.45">
      <c r="A53" s="9" t="s">
        <v>70</v>
      </c>
      <c r="B53" s="10">
        <v>690180.06</v>
      </c>
    </row>
    <row r="54" spans="1:2" x14ac:dyDescent="0.45">
      <c r="A54" s="11" t="s">
        <v>599</v>
      </c>
      <c r="B54" s="10">
        <v>690180.06</v>
      </c>
    </row>
    <row r="55" spans="1:2" x14ac:dyDescent="0.45">
      <c r="A55" s="12" t="s">
        <v>52</v>
      </c>
      <c r="B55" s="10">
        <v>95558.93</v>
      </c>
    </row>
    <row r="56" spans="1:2" x14ac:dyDescent="0.45">
      <c r="A56" s="12" t="s">
        <v>53</v>
      </c>
      <c r="B56" s="10">
        <v>2569.4499999999998</v>
      </c>
    </row>
    <row r="57" spans="1:2" x14ac:dyDescent="0.45">
      <c r="A57" s="12" t="s">
        <v>54</v>
      </c>
      <c r="B57" s="10">
        <v>592051.68000000005</v>
      </c>
    </row>
    <row r="58" spans="1:2" x14ac:dyDescent="0.45">
      <c r="A58" s="9" t="s">
        <v>71</v>
      </c>
      <c r="B58" s="10">
        <v>1942806</v>
      </c>
    </row>
    <row r="59" spans="1:2" x14ac:dyDescent="0.45">
      <c r="A59" s="11" t="s">
        <v>425</v>
      </c>
      <c r="B59" s="10">
        <v>1942806</v>
      </c>
    </row>
    <row r="60" spans="1:2" x14ac:dyDescent="0.45">
      <c r="A60" s="12" t="s">
        <v>64</v>
      </c>
      <c r="B60" s="10">
        <v>125000</v>
      </c>
    </row>
    <row r="61" spans="1:2" x14ac:dyDescent="0.45">
      <c r="A61" s="12" t="s">
        <v>65</v>
      </c>
      <c r="B61" s="10">
        <v>1817806</v>
      </c>
    </row>
    <row r="62" spans="1:2" x14ac:dyDescent="0.45">
      <c r="A62" s="9" t="s">
        <v>72</v>
      </c>
      <c r="B62" s="10">
        <v>1062182</v>
      </c>
    </row>
    <row r="63" spans="1:2" x14ac:dyDescent="0.45">
      <c r="A63" s="11" t="s">
        <v>430</v>
      </c>
      <c r="B63" s="10">
        <v>1062182</v>
      </c>
    </row>
    <row r="64" spans="1:2" x14ac:dyDescent="0.45">
      <c r="A64" s="12" t="s">
        <v>64</v>
      </c>
      <c r="B64" s="10">
        <v>125000</v>
      </c>
    </row>
    <row r="65" spans="1:2" x14ac:dyDescent="0.45">
      <c r="A65" s="12" t="s">
        <v>65</v>
      </c>
      <c r="B65" s="10">
        <v>937182</v>
      </c>
    </row>
    <row r="66" spans="1:2" x14ac:dyDescent="0.45">
      <c r="A66" s="9" t="s">
        <v>73</v>
      </c>
      <c r="B66" s="10">
        <v>197272.80000000002</v>
      </c>
    </row>
    <row r="67" spans="1:2" x14ac:dyDescent="0.45">
      <c r="A67" s="11" t="s">
        <v>601</v>
      </c>
      <c r="B67" s="10">
        <v>197272.80000000002</v>
      </c>
    </row>
    <row r="68" spans="1:2" x14ac:dyDescent="0.45">
      <c r="A68" s="12" t="s">
        <v>52</v>
      </c>
      <c r="B68" s="10">
        <v>35319.9</v>
      </c>
    </row>
    <row r="69" spans="1:2" x14ac:dyDescent="0.45">
      <c r="A69" s="12" t="s">
        <v>53</v>
      </c>
      <c r="B69" s="10">
        <v>890.55</v>
      </c>
    </row>
    <row r="70" spans="1:2" x14ac:dyDescent="0.45">
      <c r="A70" s="12" t="s">
        <v>54</v>
      </c>
      <c r="B70" s="10">
        <v>161062.35</v>
      </c>
    </row>
    <row r="71" spans="1:2" x14ac:dyDescent="0.45">
      <c r="A71" s="9" t="s">
        <v>74</v>
      </c>
      <c r="B71" s="10">
        <v>332260.12</v>
      </c>
    </row>
    <row r="72" spans="1:2" x14ac:dyDescent="0.45">
      <c r="A72" s="11" t="s">
        <v>604</v>
      </c>
      <c r="B72" s="10">
        <v>332260.12</v>
      </c>
    </row>
    <row r="73" spans="1:2" x14ac:dyDescent="0.45">
      <c r="A73" s="12" t="s">
        <v>52</v>
      </c>
      <c r="B73" s="10">
        <v>62667.86</v>
      </c>
    </row>
    <row r="74" spans="1:2" x14ac:dyDescent="0.45">
      <c r="A74" s="12" t="s">
        <v>53</v>
      </c>
      <c r="B74" s="10">
        <v>876.3</v>
      </c>
    </row>
    <row r="75" spans="1:2" x14ac:dyDescent="0.45">
      <c r="A75" s="12" t="s">
        <v>54</v>
      </c>
      <c r="B75" s="10">
        <v>268715.96000000002</v>
      </c>
    </row>
    <row r="76" spans="1:2" x14ac:dyDescent="0.45">
      <c r="A76" s="9" t="s">
        <v>75</v>
      </c>
      <c r="B76" s="10">
        <v>6000</v>
      </c>
    </row>
    <row r="77" spans="1:2" x14ac:dyDescent="0.45">
      <c r="A77" s="11" t="s">
        <v>432</v>
      </c>
      <c r="B77" s="10">
        <v>6000</v>
      </c>
    </row>
    <row r="78" spans="1:2" x14ac:dyDescent="0.45">
      <c r="A78" s="12" t="s">
        <v>64</v>
      </c>
      <c r="B78" s="10">
        <v>6000</v>
      </c>
    </row>
    <row r="79" spans="1:2" x14ac:dyDescent="0.45">
      <c r="A79" s="9" t="s">
        <v>76</v>
      </c>
      <c r="B79" s="10">
        <v>755201.8</v>
      </c>
    </row>
    <row r="80" spans="1:2" x14ac:dyDescent="0.45">
      <c r="A80" s="11" t="s">
        <v>605</v>
      </c>
      <c r="B80" s="10">
        <v>755201.8</v>
      </c>
    </row>
    <row r="81" spans="1:2" x14ac:dyDescent="0.45">
      <c r="A81" s="12" t="s">
        <v>52</v>
      </c>
      <c r="B81" s="10">
        <v>142787.07</v>
      </c>
    </row>
    <row r="82" spans="1:2" x14ac:dyDescent="0.45">
      <c r="A82" s="12" t="s">
        <v>53</v>
      </c>
      <c r="B82" s="10">
        <v>1990.63</v>
      </c>
    </row>
    <row r="83" spans="1:2" x14ac:dyDescent="0.45">
      <c r="A83" s="12" t="s">
        <v>54</v>
      </c>
      <c r="B83" s="10">
        <v>610424.1</v>
      </c>
    </row>
    <row r="84" spans="1:2" x14ac:dyDescent="0.45">
      <c r="A84" s="9" t="s">
        <v>77</v>
      </c>
      <c r="B84" s="10">
        <v>610315.43999999994</v>
      </c>
    </row>
    <row r="85" spans="1:2" x14ac:dyDescent="0.45">
      <c r="A85" s="11" t="s">
        <v>434</v>
      </c>
      <c r="B85" s="10">
        <v>610315.43999999994</v>
      </c>
    </row>
    <row r="86" spans="1:2" x14ac:dyDescent="0.45">
      <c r="A86" s="12" t="s">
        <v>52</v>
      </c>
      <c r="B86" s="10">
        <v>255986.28</v>
      </c>
    </row>
    <row r="87" spans="1:2" x14ac:dyDescent="0.45">
      <c r="A87" s="12" t="s">
        <v>53</v>
      </c>
      <c r="B87" s="10">
        <v>4277.37</v>
      </c>
    </row>
    <row r="88" spans="1:2" x14ac:dyDescent="0.45">
      <c r="A88" s="12" t="s">
        <v>54</v>
      </c>
      <c r="B88" s="10">
        <v>350051.79</v>
      </c>
    </row>
    <row r="89" spans="1:2" x14ac:dyDescent="0.45">
      <c r="A89" s="9" t="s">
        <v>78</v>
      </c>
      <c r="B89" s="10">
        <v>738608.2</v>
      </c>
    </row>
    <row r="90" spans="1:2" x14ac:dyDescent="0.45">
      <c r="A90" s="11" t="s">
        <v>435</v>
      </c>
      <c r="B90" s="10">
        <v>738608.2</v>
      </c>
    </row>
    <row r="91" spans="1:2" x14ac:dyDescent="0.45">
      <c r="A91" s="12" t="s">
        <v>52</v>
      </c>
      <c r="B91" s="10">
        <v>309843.43</v>
      </c>
    </row>
    <row r="92" spans="1:2" x14ac:dyDescent="0.45">
      <c r="A92" s="12" t="s">
        <v>53</v>
      </c>
      <c r="B92" s="10">
        <v>5175.43</v>
      </c>
    </row>
    <row r="93" spans="1:2" x14ac:dyDescent="0.45">
      <c r="A93" s="12" t="s">
        <v>54</v>
      </c>
      <c r="B93" s="10">
        <v>423589.34</v>
      </c>
    </row>
    <row r="94" spans="1:2" x14ac:dyDescent="0.45">
      <c r="A94" s="9" t="s">
        <v>79</v>
      </c>
      <c r="B94" s="10">
        <v>10005418</v>
      </c>
    </row>
    <row r="95" spans="1:2" x14ac:dyDescent="0.45">
      <c r="A95" s="11" t="s">
        <v>607</v>
      </c>
      <c r="B95" s="10">
        <v>10005418</v>
      </c>
    </row>
    <row r="96" spans="1:2" x14ac:dyDescent="0.45">
      <c r="A96" s="12" t="s">
        <v>64</v>
      </c>
      <c r="B96" s="10">
        <v>50000</v>
      </c>
    </row>
    <row r="97" spans="1:2" x14ac:dyDescent="0.45">
      <c r="A97" s="12" t="s">
        <v>65</v>
      </c>
      <c r="B97" s="10">
        <v>9955418</v>
      </c>
    </row>
    <row r="98" spans="1:2" x14ac:dyDescent="0.45">
      <c r="A98" s="9" t="s">
        <v>80</v>
      </c>
      <c r="B98" s="10">
        <v>373534.73</v>
      </c>
    </row>
    <row r="99" spans="1:2" x14ac:dyDescent="0.45">
      <c r="A99" s="11" t="s">
        <v>440</v>
      </c>
      <c r="B99" s="10">
        <v>373534.73</v>
      </c>
    </row>
    <row r="100" spans="1:2" x14ac:dyDescent="0.45">
      <c r="A100" s="12" t="s">
        <v>52</v>
      </c>
      <c r="B100" s="10">
        <v>67773.88</v>
      </c>
    </row>
    <row r="101" spans="1:2" x14ac:dyDescent="0.45">
      <c r="A101" s="12" t="s">
        <v>53</v>
      </c>
      <c r="B101" s="10">
        <v>1171.17</v>
      </c>
    </row>
    <row r="102" spans="1:2" x14ac:dyDescent="0.45">
      <c r="A102" s="12" t="s">
        <v>54</v>
      </c>
      <c r="B102" s="10">
        <v>304589.68</v>
      </c>
    </row>
    <row r="103" spans="1:2" x14ac:dyDescent="0.45">
      <c r="A103" s="9" t="s">
        <v>81</v>
      </c>
      <c r="B103" s="10">
        <v>20130</v>
      </c>
    </row>
    <row r="104" spans="1:2" x14ac:dyDescent="0.45">
      <c r="A104" s="11" t="s">
        <v>441</v>
      </c>
      <c r="B104" s="10">
        <v>20130</v>
      </c>
    </row>
    <row r="105" spans="1:2" x14ac:dyDescent="0.45">
      <c r="A105" s="12" t="s">
        <v>64</v>
      </c>
      <c r="B105" s="10">
        <v>6000</v>
      </c>
    </row>
    <row r="106" spans="1:2" x14ac:dyDescent="0.45">
      <c r="A106" s="12" t="s">
        <v>65</v>
      </c>
      <c r="B106" s="10">
        <v>14130</v>
      </c>
    </row>
    <row r="107" spans="1:2" x14ac:dyDescent="0.45">
      <c r="A107" s="9" t="s">
        <v>82</v>
      </c>
      <c r="B107" s="10">
        <v>3602808.29</v>
      </c>
    </row>
    <row r="108" spans="1:2" x14ac:dyDescent="0.45">
      <c r="A108" s="11" t="s">
        <v>445</v>
      </c>
      <c r="B108" s="10">
        <v>3602808.29</v>
      </c>
    </row>
    <row r="109" spans="1:2" x14ac:dyDescent="0.45">
      <c r="A109" s="12" t="s">
        <v>52</v>
      </c>
      <c r="B109" s="10">
        <v>1244034.01</v>
      </c>
    </row>
    <row r="110" spans="1:2" x14ac:dyDescent="0.45">
      <c r="A110" s="12" t="s">
        <v>53</v>
      </c>
      <c r="B110" s="10">
        <v>11687.86</v>
      </c>
    </row>
    <row r="111" spans="1:2" x14ac:dyDescent="0.45">
      <c r="A111" s="12" t="s">
        <v>54</v>
      </c>
      <c r="B111" s="10">
        <v>2347086.42</v>
      </c>
    </row>
    <row r="112" spans="1:2" x14ac:dyDescent="0.45">
      <c r="A112" s="9" t="s">
        <v>83</v>
      </c>
      <c r="B112" s="10">
        <v>753377.25</v>
      </c>
    </row>
    <row r="113" spans="1:2" x14ac:dyDescent="0.45">
      <c r="A113" s="11" t="s">
        <v>449</v>
      </c>
      <c r="B113" s="10">
        <v>753377.25</v>
      </c>
    </row>
    <row r="114" spans="1:2" x14ac:dyDescent="0.45">
      <c r="A114" s="12" t="s">
        <v>52</v>
      </c>
      <c r="B114" s="10">
        <v>189444.33</v>
      </c>
    </row>
    <row r="115" spans="1:2" x14ac:dyDescent="0.45">
      <c r="A115" s="12" t="s">
        <v>53</v>
      </c>
      <c r="B115" s="10">
        <v>2588.02</v>
      </c>
    </row>
    <row r="116" spans="1:2" x14ac:dyDescent="0.45">
      <c r="A116" s="12" t="s">
        <v>54</v>
      </c>
      <c r="B116" s="10">
        <v>561344.9</v>
      </c>
    </row>
    <row r="117" spans="1:2" x14ac:dyDescent="0.45">
      <c r="A117" s="9" t="s">
        <v>84</v>
      </c>
      <c r="B117" s="10">
        <v>1321381</v>
      </c>
    </row>
    <row r="118" spans="1:2" x14ac:dyDescent="0.45">
      <c r="A118" s="11" t="s">
        <v>451</v>
      </c>
      <c r="B118" s="10">
        <v>1321381</v>
      </c>
    </row>
    <row r="119" spans="1:2" x14ac:dyDescent="0.45">
      <c r="A119" s="12" t="s">
        <v>64</v>
      </c>
      <c r="B119" s="10">
        <v>22500</v>
      </c>
    </row>
    <row r="120" spans="1:2" x14ac:dyDescent="0.45">
      <c r="A120" s="12" t="s">
        <v>65</v>
      </c>
      <c r="B120" s="10">
        <v>1298881</v>
      </c>
    </row>
    <row r="121" spans="1:2" x14ac:dyDescent="0.45">
      <c r="A121" s="9" t="s">
        <v>85</v>
      </c>
      <c r="B121" s="10">
        <v>754697.05</v>
      </c>
    </row>
    <row r="122" spans="1:2" x14ac:dyDescent="0.45">
      <c r="A122" s="11" t="s">
        <v>453</v>
      </c>
      <c r="B122" s="10">
        <v>754697.05</v>
      </c>
    </row>
    <row r="123" spans="1:2" x14ac:dyDescent="0.45">
      <c r="A123" s="12" t="s">
        <v>52</v>
      </c>
      <c r="B123" s="10">
        <v>115116.74</v>
      </c>
    </row>
    <row r="124" spans="1:2" x14ac:dyDescent="0.45">
      <c r="A124" s="12" t="s">
        <v>53</v>
      </c>
      <c r="B124" s="10">
        <v>5994.75</v>
      </c>
    </row>
    <row r="125" spans="1:2" x14ac:dyDescent="0.45">
      <c r="A125" s="12" t="s">
        <v>54</v>
      </c>
      <c r="B125" s="10">
        <v>633585.56000000006</v>
      </c>
    </row>
    <row r="126" spans="1:2" x14ac:dyDescent="0.45">
      <c r="A126" s="9" t="s">
        <v>86</v>
      </c>
      <c r="B126" s="10">
        <v>7235986</v>
      </c>
    </row>
    <row r="127" spans="1:2" x14ac:dyDescent="0.45">
      <c r="A127" s="11" t="s">
        <v>455</v>
      </c>
      <c r="B127" s="10">
        <v>7235986</v>
      </c>
    </row>
    <row r="128" spans="1:2" x14ac:dyDescent="0.45">
      <c r="A128" s="12" t="s">
        <v>64</v>
      </c>
      <c r="B128" s="10">
        <v>199571</v>
      </c>
    </row>
    <row r="129" spans="1:2" x14ac:dyDescent="0.45">
      <c r="A129" s="12" t="s">
        <v>65</v>
      </c>
      <c r="B129" s="10">
        <v>7036415</v>
      </c>
    </row>
    <row r="130" spans="1:2" x14ac:dyDescent="0.45">
      <c r="A130" s="9" t="s">
        <v>87</v>
      </c>
      <c r="B130" s="10">
        <v>1939119.37</v>
      </c>
    </row>
    <row r="131" spans="1:2" x14ac:dyDescent="0.45">
      <c r="A131" s="11" t="s">
        <v>590</v>
      </c>
      <c r="B131" s="10">
        <v>1939119.37</v>
      </c>
    </row>
    <row r="132" spans="1:2" x14ac:dyDescent="0.45">
      <c r="A132" s="12" t="s">
        <v>52</v>
      </c>
      <c r="B132" s="10">
        <v>548916.02</v>
      </c>
    </row>
    <row r="133" spans="1:2" x14ac:dyDescent="0.45">
      <c r="A133" s="12" t="s">
        <v>53</v>
      </c>
      <c r="B133" s="10">
        <v>9771.25</v>
      </c>
    </row>
    <row r="134" spans="1:2" x14ac:dyDescent="0.45">
      <c r="A134" s="12" t="s">
        <v>54</v>
      </c>
      <c r="B134" s="10">
        <v>1380432.1</v>
      </c>
    </row>
    <row r="135" spans="1:2" x14ac:dyDescent="0.45">
      <c r="A135" s="9" t="s">
        <v>88</v>
      </c>
      <c r="B135" s="10">
        <v>15217566</v>
      </c>
    </row>
    <row r="136" spans="1:2" x14ac:dyDescent="0.45">
      <c r="A136" s="11" t="s">
        <v>468</v>
      </c>
      <c r="B136" s="10">
        <v>15217566</v>
      </c>
    </row>
    <row r="137" spans="1:2" x14ac:dyDescent="0.45">
      <c r="A137" s="12" t="s">
        <v>64</v>
      </c>
      <c r="B137" s="10">
        <v>1500</v>
      </c>
    </row>
    <row r="138" spans="1:2" x14ac:dyDescent="0.45">
      <c r="A138" s="12" t="s">
        <v>65</v>
      </c>
      <c r="B138" s="10">
        <v>15216066</v>
      </c>
    </row>
    <row r="139" spans="1:2" x14ac:dyDescent="0.45">
      <c r="A139" s="9" t="s">
        <v>89</v>
      </c>
      <c r="B139" s="10">
        <v>767472.96</v>
      </c>
    </row>
    <row r="140" spans="1:2" x14ac:dyDescent="0.45">
      <c r="A140" s="11" t="s">
        <v>457</v>
      </c>
      <c r="B140" s="10">
        <v>767472.96</v>
      </c>
    </row>
    <row r="141" spans="1:2" x14ac:dyDescent="0.45">
      <c r="A141" s="12" t="s">
        <v>52</v>
      </c>
      <c r="B141" s="10">
        <v>253965.82</v>
      </c>
    </row>
    <row r="142" spans="1:2" x14ac:dyDescent="0.45">
      <c r="A142" s="12" t="s">
        <v>53</v>
      </c>
      <c r="B142" s="10">
        <v>3947.33</v>
      </c>
    </row>
    <row r="143" spans="1:2" x14ac:dyDescent="0.45">
      <c r="A143" s="12" t="s">
        <v>54</v>
      </c>
      <c r="B143" s="10">
        <v>509559.81</v>
      </c>
    </row>
    <row r="144" spans="1:2" x14ac:dyDescent="0.45">
      <c r="A144" s="9" t="s">
        <v>90</v>
      </c>
      <c r="B144" s="10">
        <v>956757</v>
      </c>
    </row>
    <row r="145" spans="1:2" x14ac:dyDescent="0.45">
      <c r="A145" s="11" t="s">
        <v>459</v>
      </c>
      <c r="B145" s="10">
        <v>956757</v>
      </c>
    </row>
    <row r="146" spans="1:2" x14ac:dyDescent="0.45">
      <c r="A146" s="12" t="s">
        <v>64</v>
      </c>
      <c r="B146" s="10">
        <v>125000</v>
      </c>
    </row>
    <row r="147" spans="1:2" x14ac:dyDescent="0.45">
      <c r="A147" s="12" t="s">
        <v>65</v>
      </c>
      <c r="B147" s="10">
        <v>831757</v>
      </c>
    </row>
    <row r="148" spans="1:2" x14ac:dyDescent="0.45">
      <c r="A148" s="9" t="s">
        <v>91</v>
      </c>
      <c r="B148" s="10">
        <v>3900778</v>
      </c>
    </row>
    <row r="149" spans="1:2" x14ac:dyDescent="0.45">
      <c r="A149" s="11" t="s">
        <v>461</v>
      </c>
      <c r="B149" s="10">
        <v>3900778</v>
      </c>
    </row>
    <row r="150" spans="1:2" x14ac:dyDescent="0.45">
      <c r="A150" s="12" t="s">
        <v>64</v>
      </c>
      <c r="B150" s="10">
        <v>250000</v>
      </c>
    </row>
    <row r="151" spans="1:2" x14ac:dyDescent="0.45">
      <c r="A151" s="12" t="s">
        <v>65</v>
      </c>
      <c r="B151" s="10">
        <v>3650778</v>
      </c>
    </row>
    <row r="152" spans="1:2" x14ac:dyDescent="0.45">
      <c r="A152" s="9" t="s">
        <v>92</v>
      </c>
      <c r="B152" s="10">
        <v>173556.64</v>
      </c>
    </row>
    <row r="153" spans="1:2" x14ac:dyDescent="0.45">
      <c r="A153" s="11" t="s">
        <v>462</v>
      </c>
      <c r="B153" s="10">
        <v>173556.64</v>
      </c>
    </row>
    <row r="154" spans="1:2" x14ac:dyDescent="0.45">
      <c r="A154" s="12" t="s">
        <v>53</v>
      </c>
      <c r="B154" s="10">
        <v>1384.39</v>
      </c>
    </row>
    <row r="155" spans="1:2" x14ac:dyDescent="0.45">
      <c r="A155" s="12" t="s">
        <v>54</v>
      </c>
      <c r="B155" s="10">
        <v>172172.25</v>
      </c>
    </row>
    <row r="156" spans="1:2" x14ac:dyDescent="0.45">
      <c r="A156" s="9" t="s">
        <v>93</v>
      </c>
      <c r="B156" s="10">
        <v>1201171.6100000001</v>
      </c>
    </row>
    <row r="157" spans="1:2" x14ac:dyDescent="0.45">
      <c r="A157" s="11" t="s">
        <v>465</v>
      </c>
      <c r="B157" s="10">
        <v>1201171.6100000001</v>
      </c>
    </row>
    <row r="158" spans="1:2" x14ac:dyDescent="0.45">
      <c r="A158" s="12" t="s">
        <v>52</v>
      </c>
      <c r="B158" s="10">
        <v>426959.19</v>
      </c>
    </row>
    <row r="159" spans="1:2" x14ac:dyDescent="0.45">
      <c r="A159" s="12" t="s">
        <v>53</v>
      </c>
      <c r="B159" s="10">
        <v>3644.12</v>
      </c>
    </row>
    <row r="160" spans="1:2" x14ac:dyDescent="0.45">
      <c r="A160" s="12" t="s">
        <v>54</v>
      </c>
      <c r="B160" s="10">
        <v>770568.3</v>
      </c>
    </row>
    <row r="161" spans="1:2" x14ac:dyDescent="0.45">
      <c r="A161" s="9" t="s">
        <v>94</v>
      </c>
      <c r="B161" s="10">
        <v>1276302</v>
      </c>
    </row>
    <row r="162" spans="1:2" x14ac:dyDescent="0.45">
      <c r="A162" s="11" t="s">
        <v>466</v>
      </c>
      <c r="B162" s="10">
        <v>1276302</v>
      </c>
    </row>
    <row r="163" spans="1:2" x14ac:dyDescent="0.45">
      <c r="A163" s="12" t="s">
        <v>64</v>
      </c>
      <c r="B163" s="10">
        <v>125000</v>
      </c>
    </row>
    <row r="164" spans="1:2" x14ac:dyDescent="0.45">
      <c r="A164" s="12" t="s">
        <v>65</v>
      </c>
      <c r="B164" s="10">
        <v>1151302</v>
      </c>
    </row>
    <row r="165" spans="1:2" x14ac:dyDescent="0.45">
      <c r="A165" s="9" t="s">
        <v>95</v>
      </c>
      <c r="B165" s="10">
        <v>3587767</v>
      </c>
    </row>
    <row r="166" spans="1:2" x14ac:dyDescent="0.45">
      <c r="A166" s="11" t="s">
        <v>478</v>
      </c>
      <c r="B166" s="10">
        <v>3587767</v>
      </c>
    </row>
    <row r="167" spans="1:2" x14ac:dyDescent="0.45">
      <c r="A167" s="12" t="s">
        <v>64</v>
      </c>
      <c r="B167" s="10">
        <v>125000</v>
      </c>
    </row>
    <row r="168" spans="1:2" x14ac:dyDescent="0.45">
      <c r="A168" s="12" t="s">
        <v>65</v>
      </c>
      <c r="B168" s="10">
        <v>3462767</v>
      </c>
    </row>
    <row r="169" spans="1:2" x14ac:dyDescent="0.45">
      <c r="A169" s="9" t="s">
        <v>96</v>
      </c>
      <c r="B169" s="10">
        <v>1807546</v>
      </c>
    </row>
    <row r="170" spans="1:2" x14ac:dyDescent="0.45">
      <c r="A170" s="11" t="s">
        <v>623</v>
      </c>
      <c r="B170" s="10">
        <v>1807546</v>
      </c>
    </row>
    <row r="171" spans="1:2" x14ac:dyDescent="0.45">
      <c r="A171" s="12" t="s">
        <v>64</v>
      </c>
      <c r="B171" s="10">
        <v>50650</v>
      </c>
    </row>
    <row r="172" spans="1:2" x14ac:dyDescent="0.45">
      <c r="A172" s="12" t="s">
        <v>65</v>
      </c>
      <c r="B172" s="10">
        <v>1756896</v>
      </c>
    </row>
    <row r="173" spans="1:2" x14ac:dyDescent="0.45">
      <c r="A173" s="9" t="s">
        <v>97</v>
      </c>
      <c r="B173" s="10">
        <v>762248.38</v>
      </c>
    </row>
    <row r="174" spans="1:2" x14ac:dyDescent="0.45">
      <c r="A174" s="11" t="s">
        <v>470</v>
      </c>
      <c r="B174" s="10">
        <v>762248.38</v>
      </c>
    </row>
    <row r="175" spans="1:2" x14ac:dyDescent="0.45">
      <c r="A175" s="12" t="s">
        <v>52</v>
      </c>
      <c r="B175" s="10">
        <v>69903.3</v>
      </c>
    </row>
    <row r="176" spans="1:2" x14ac:dyDescent="0.45">
      <c r="A176" s="12" t="s">
        <v>53</v>
      </c>
      <c r="B176" s="10">
        <v>3941.65</v>
      </c>
    </row>
    <row r="177" spans="1:2" x14ac:dyDescent="0.45">
      <c r="A177" s="12" t="s">
        <v>54</v>
      </c>
      <c r="B177" s="10">
        <v>688403.43</v>
      </c>
    </row>
    <row r="178" spans="1:2" x14ac:dyDescent="0.45">
      <c r="A178" s="9" t="s">
        <v>98</v>
      </c>
      <c r="B178" s="10">
        <v>759836.02</v>
      </c>
    </row>
    <row r="179" spans="1:2" x14ac:dyDescent="0.45">
      <c r="A179" s="11" t="s">
        <v>471</v>
      </c>
      <c r="B179" s="10">
        <v>759836.02</v>
      </c>
    </row>
    <row r="180" spans="1:2" x14ac:dyDescent="0.45">
      <c r="A180" s="12" t="s">
        <v>52</v>
      </c>
      <c r="B180" s="10">
        <v>59299.34</v>
      </c>
    </row>
    <row r="181" spans="1:2" x14ac:dyDescent="0.45">
      <c r="A181" s="12" t="s">
        <v>53</v>
      </c>
      <c r="B181" s="10">
        <v>4005.95</v>
      </c>
    </row>
    <row r="182" spans="1:2" x14ac:dyDescent="0.45">
      <c r="A182" s="12" t="s">
        <v>54</v>
      </c>
      <c r="B182" s="10">
        <v>696530.73</v>
      </c>
    </row>
    <row r="183" spans="1:2" x14ac:dyDescent="0.45">
      <c r="A183" s="9" t="s">
        <v>99</v>
      </c>
      <c r="B183" s="10">
        <v>209485.87</v>
      </c>
    </row>
    <row r="184" spans="1:2" x14ac:dyDescent="0.45">
      <c r="A184" s="11" t="s">
        <v>472</v>
      </c>
      <c r="B184" s="10">
        <v>209485.87</v>
      </c>
    </row>
    <row r="185" spans="1:2" x14ac:dyDescent="0.45">
      <c r="A185" s="12" t="s">
        <v>52</v>
      </c>
      <c r="B185" s="10">
        <v>16346.44</v>
      </c>
    </row>
    <row r="186" spans="1:2" x14ac:dyDescent="0.45">
      <c r="A186" s="12" t="s">
        <v>53</v>
      </c>
      <c r="B186" s="10">
        <v>1104.45</v>
      </c>
    </row>
    <row r="187" spans="1:2" x14ac:dyDescent="0.45">
      <c r="A187" s="12" t="s">
        <v>54</v>
      </c>
      <c r="B187" s="10">
        <v>192034.98</v>
      </c>
    </row>
    <row r="188" spans="1:2" x14ac:dyDescent="0.45">
      <c r="A188" s="9" t="s">
        <v>100</v>
      </c>
      <c r="B188" s="10">
        <v>512660.66000000003</v>
      </c>
    </row>
    <row r="189" spans="1:2" x14ac:dyDescent="0.45">
      <c r="A189" s="11" t="s">
        <v>484</v>
      </c>
      <c r="B189" s="10">
        <v>512660.66000000003</v>
      </c>
    </row>
    <row r="190" spans="1:2" x14ac:dyDescent="0.45">
      <c r="A190" s="12" t="s">
        <v>52</v>
      </c>
      <c r="B190" s="10">
        <v>128866.21</v>
      </c>
    </row>
    <row r="191" spans="1:2" x14ac:dyDescent="0.45">
      <c r="A191" s="12" t="s">
        <v>53</v>
      </c>
      <c r="B191" s="10">
        <v>1405.49</v>
      </c>
    </row>
    <row r="192" spans="1:2" x14ac:dyDescent="0.45">
      <c r="A192" s="12" t="s">
        <v>54</v>
      </c>
      <c r="B192" s="10">
        <v>382388.96</v>
      </c>
    </row>
    <row r="193" spans="1:2" x14ac:dyDescent="0.45">
      <c r="A193" s="9" t="s">
        <v>101</v>
      </c>
      <c r="B193" s="10">
        <v>133014.39000000001</v>
      </c>
    </row>
    <row r="194" spans="1:2" x14ac:dyDescent="0.45">
      <c r="A194" s="11" t="s">
        <v>485</v>
      </c>
      <c r="B194" s="10">
        <v>133014.39000000001</v>
      </c>
    </row>
    <row r="195" spans="1:2" x14ac:dyDescent="0.45">
      <c r="A195" s="12" t="s">
        <v>52</v>
      </c>
      <c r="B195" s="10">
        <v>33475.620000000003</v>
      </c>
    </row>
    <row r="196" spans="1:2" x14ac:dyDescent="0.45">
      <c r="A196" s="12" t="s">
        <v>53</v>
      </c>
      <c r="B196" s="10">
        <v>364.5</v>
      </c>
    </row>
    <row r="197" spans="1:2" x14ac:dyDescent="0.45">
      <c r="A197" s="12" t="s">
        <v>54</v>
      </c>
      <c r="B197" s="10">
        <v>99174.27</v>
      </c>
    </row>
    <row r="198" spans="1:2" x14ac:dyDescent="0.45">
      <c r="A198" s="9" t="s">
        <v>102</v>
      </c>
      <c r="B198" s="10">
        <v>632443.18999999994</v>
      </c>
    </row>
    <row r="199" spans="1:2" x14ac:dyDescent="0.45">
      <c r="A199" s="11" t="s">
        <v>480</v>
      </c>
      <c r="B199" s="10">
        <v>632443.18999999994</v>
      </c>
    </row>
    <row r="200" spans="1:2" x14ac:dyDescent="0.45">
      <c r="A200" s="12" t="s">
        <v>52</v>
      </c>
      <c r="B200" s="10">
        <v>268494.74</v>
      </c>
    </row>
    <row r="201" spans="1:2" x14ac:dyDescent="0.45">
      <c r="A201" s="12" t="s">
        <v>53</v>
      </c>
      <c r="B201" s="10">
        <v>4020.61</v>
      </c>
    </row>
    <row r="202" spans="1:2" x14ac:dyDescent="0.45">
      <c r="A202" s="12" t="s">
        <v>54</v>
      </c>
      <c r="B202" s="10">
        <v>359927.84</v>
      </c>
    </row>
    <row r="203" spans="1:2" x14ac:dyDescent="0.45">
      <c r="A203" s="9" t="s">
        <v>103</v>
      </c>
      <c r="B203" s="10">
        <v>3303325</v>
      </c>
    </row>
    <row r="204" spans="1:2" x14ac:dyDescent="0.45">
      <c r="A204" s="11" t="s">
        <v>482</v>
      </c>
      <c r="B204" s="10">
        <v>3303325</v>
      </c>
    </row>
    <row r="205" spans="1:2" x14ac:dyDescent="0.45">
      <c r="A205" s="12" t="s">
        <v>64</v>
      </c>
      <c r="B205" s="10">
        <v>125000</v>
      </c>
    </row>
    <row r="206" spans="1:2" x14ac:dyDescent="0.45">
      <c r="A206" s="12" t="s">
        <v>65</v>
      </c>
      <c r="B206" s="10">
        <v>3178325</v>
      </c>
    </row>
    <row r="207" spans="1:2" x14ac:dyDescent="0.45">
      <c r="A207" s="9" t="s">
        <v>104</v>
      </c>
      <c r="B207" s="10">
        <v>1222812.55</v>
      </c>
    </row>
    <row r="208" spans="1:2" x14ac:dyDescent="0.45">
      <c r="A208" s="11" t="s">
        <v>489</v>
      </c>
      <c r="B208" s="10">
        <v>1222812.55</v>
      </c>
    </row>
    <row r="209" spans="1:2" x14ac:dyDescent="0.45">
      <c r="A209" s="12" t="s">
        <v>52</v>
      </c>
      <c r="B209" s="10">
        <v>245865.36</v>
      </c>
    </row>
    <row r="210" spans="1:2" x14ac:dyDescent="0.45">
      <c r="A210" s="12" t="s">
        <v>53</v>
      </c>
      <c r="B210" s="10">
        <v>5341.81</v>
      </c>
    </row>
    <row r="211" spans="1:2" x14ac:dyDescent="0.45">
      <c r="A211" s="12" t="s">
        <v>54</v>
      </c>
      <c r="B211" s="10">
        <v>971605.38</v>
      </c>
    </row>
    <row r="212" spans="1:2" x14ac:dyDescent="0.45">
      <c r="A212" s="9" t="s">
        <v>105</v>
      </c>
      <c r="B212" s="10">
        <v>9458336</v>
      </c>
    </row>
    <row r="213" spans="1:2" x14ac:dyDescent="0.45">
      <c r="A213" s="11" t="s">
        <v>492</v>
      </c>
      <c r="B213" s="10">
        <v>9458336</v>
      </c>
    </row>
    <row r="214" spans="1:2" x14ac:dyDescent="0.45">
      <c r="A214" s="12" t="s">
        <v>64</v>
      </c>
      <c r="B214" s="10">
        <v>240072</v>
      </c>
    </row>
    <row r="215" spans="1:2" x14ac:dyDescent="0.45">
      <c r="A215" s="12" t="s">
        <v>65</v>
      </c>
      <c r="B215" s="10">
        <v>9218264</v>
      </c>
    </row>
    <row r="216" spans="1:2" x14ac:dyDescent="0.45">
      <c r="A216" s="9" t="s">
        <v>106</v>
      </c>
      <c r="B216" s="10">
        <v>700006.83</v>
      </c>
    </row>
    <row r="217" spans="1:2" x14ac:dyDescent="0.45">
      <c r="A217" s="11" t="s">
        <v>490</v>
      </c>
      <c r="B217" s="10">
        <v>700006.83</v>
      </c>
    </row>
    <row r="218" spans="1:2" x14ac:dyDescent="0.45">
      <c r="A218" s="12" t="s">
        <v>52</v>
      </c>
      <c r="B218" s="10">
        <v>194855.63</v>
      </c>
    </row>
    <row r="219" spans="1:2" x14ac:dyDescent="0.45">
      <c r="A219" s="12" t="s">
        <v>53</v>
      </c>
      <c r="B219" s="10">
        <v>2768.1</v>
      </c>
    </row>
    <row r="220" spans="1:2" x14ac:dyDescent="0.45">
      <c r="A220" s="12" t="s">
        <v>54</v>
      </c>
      <c r="B220" s="10">
        <v>502383.1</v>
      </c>
    </row>
    <row r="221" spans="1:2" x14ac:dyDescent="0.45">
      <c r="A221" s="9" t="s">
        <v>107</v>
      </c>
      <c r="B221" s="10">
        <v>3576861.6399999997</v>
      </c>
    </row>
    <row r="222" spans="1:2" x14ac:dyDescent="0.45">
      <c r="A222" s="11" t="s">
        <v>597</v>
      </c>
      <c r="B222" s="10">
        <v>3576861.6399999997</v>
      </c>
    </row>
    <row r="223" spans="1:2" x14ac:dyDescent="0.45">
      <c r="A223" s="12" t="s">
        <v>52</v>
      </c>
      <c r="B223" s="10">
        <v>779863.48</v>
      </c>
    </row>
    <row r="224" spans="1:2" x14ac:dyDescent="0.45">
      <c r="A224" s="12" t="s">
        <v>53</v>
      </c>
      <c r="B224" s="10">
        <v>11844.72</v>
      </c>
    </row>
    <row r="225" spans="1:2" x14ac:dyDescent="0.45">
      <c r="A225" s="12" t="s">
        <v>54</v>
      </c>
      <c r="B225" s="10">
        <v>2785153.44</v>
      </c>
    </row>
    <row r="226" spans="1:2" x14ac:dyDescent="0.45">
      <c r="A226" s="9" t="s">
        <v>108</v>
      </c>
      <c r="B226" s="10">
        <v>6655</v>
      </c>
    </row>
    <row r="227" spans="1:2" x14ac:dyDescent="0.45">
      <c r="A227" s="11" t="s">
        <v>494</v>
      </c>
      <c r="B227" s="10">
        <v>6655</v>
      </c>
    </row>
    <row r="228" spans="1:2" x14ac:dyDescent="0.45">
      <c r="A228" s="12" t="s">
        <v>65</v>
      </c>
      <c r="B228" s="10">
        <v>6655</v>
      </c>
    </row>
    <row r="229" spans="1:2" x14ac:dyDescent="0.45">
      <c r="A229" s="9" t="s">
        <v>109</v>
      </c>
      <c r="B229" s="10">
        <v>2294687.6799999997</v>
      </c>
    </row>
    <row r="230" spans="1:2" x14ac:dyDescent="0.45">
      <c r="A230" s="11" t="s">
        <v>496</v>
      </c>
      <c r="B230" s="10">
        <v>2294687.6799999997</v>
      </c>
    </row>
    <row r="231" spans="1:2" x14ac:dyDescent="0.45">
      <c r="A231" s="12" t="s">
        <v>52</v>
      </c>
      <c r="B231" s="10">
        <v>662732.1</v>
      </c>
    </row>
    <row r="232" spans="1:2" x14ac:dyDescent="0.45">
      <c r="A232" s="12" t="s">
        <v>53</v>
      </c>
      <c r="B232" s="10">
        <v>8628.59</v>
      </c>
    </row>
    <row r="233" spans="1:2" x14ac:dyDescent="0.45">
      <c r="A233" s="12" t="s">
        <v>54</v>
      </c>
      <c r="B233" s="10">
        <v>1623326.99</v>
      </c>
    </row>
    <row r="234" spans="1:2" x14ac:dyDescent="0.45">
      <c r="A234" s="9" t="s">
        <v>110</v>
      </c>
      <c r="B234" s="10">
        <v>3750500</v>
      </c>
    </row>
    <row r="235" spans="1:2" x14ac:dyDescent="0.45">
      <c r="A235" s="11" t="s">
        <v>499</v>
      </c>
      <c r="B235" s="10">
        <v>3750500</v>
      </c>
    </row>
    <row r="236" spans="1:2" x14ac:dyDescent="0.45">
      <c r="A236" s="12" t="s">
        <v>64</v>
      </c>
      <c r="B236" s="10">
        <v>125000</v>
      </c>
    </row>
    <row r="237" spans="1:2" x14ac:dyDescent="0.45">
      <c r="A237" s="12" t="s">
        <v>65</v>
      </c>
      <c r="B237" s="10">
        <v>3625500</v>
      </c>
    </row>
    <row r="238" spans="1:2" x14ac:dyDescent="0.45">
      <c r="A238" s="9" t="s">
        <v>111</v>
      </c>
      <c r="B238" s="10">
        <v>233631.39</v>
      </c>
    </row>
    <row r="239" spans="1:2" x14ac:dyDescent="0.45">
      <c r="A239" s="11" t="s">
        <v>586</v>
      </c>
      <c r="B239" s="10">
        <v>233631.39</v>
      </c>
    </row>
    <row r="240" spans="1:2" x14ac:dyDescent="0.45">
      <c r="A240" s="12" t="s">
        <v>52</v>
      </c>
      <c r="B240" s="10">
        <v>55967.26</v>
      </c>
    </row>
    <row r="241" spans="1:2" x14ac:dyDescent="0.45">
      <c r="A241" s="12" t="s">
        <v>53</v>
      </c>
      <c r="B241" s="10">
        <v>1236.6500000000001</v>
      </c>
    </row>
    <row r="242" spans="1:2" x14ac:dyDescent="0.45">
      <c r="A242" s="12" t="s">
        <v>54</v>
      </c>
      <c r="B242" s="10">
        <v>176427.48</v>
      </c>
    </row>
    <row r="243" spans="1:2" x14ac:dyDescent="0.45">
      <c r="A243" s="9" t="s">
        <v>112</v>
      </c>
      <c r="B243" s="10">
        <v>2999201</v>
      </c>
    </row>
    <row r="244" spans="1:2" x14ac:dyDescent="0.45">
      <c r="A244" s="11" t="s">
        <v>501</v>
      </c>
      <c r="B244" s="10">
        <v>2999201</v>
      </c>
    </row>
    <row r="245" spans="1:2" x14ac:dyDescent="0.45">
      <c r="A245" s="12" t="s">
        <v>64</v>
      </c>
      <c r="B245" s="10">
        <v>125000</v>
      </c>
    </row>
    <row r="246" spans="1:2" x14ac:dyDescent="0.45">
      <c r="A246" s="12" t="s">
        <v>65</v>
      </c>
      <c r="B246" s="10">
        <v>2874201</v>
      </c>
    </row>
    <row r="247" spans="1:2" x14ac:dyDescent="0.45">
      <c r="A247" s="9" t="s">
        <v>113</v>
      </c>
      <c r="B247" s="10">
        <v>7257037.5300000003</v>
      </c>
    </row>
    <row r="248" spans="1:2" x14ac:dyDescent="0.45">
      <c r="A248" s="11" t="s">
        <v>503</v>
      </c>
      <c r="B248" s="10">
        <v>7257037.5300000003</v>
      </c>
    </row>
    <row r="249" spans="1:2" x14ac:dyDescent="0.45">
      <c r="A249" s="12" t="s">
        <v>52</v>
      </c>
      <c r="B249" s="10">
        <v>1987602.45</v>
      </c>
    </row>
    <row r="250" spans="1:2" x14ac:dyDescent="0.45">
      <c r="A250" s="12" t="s">
        <v>53</v>
      </c>
      <c r="B250" s="10">
        <v>24122.959999999999</v>
      </c>
    </row>
    <row r="251" spans="1:2" x14ac:dyDescent="0.45">
      <c r="A251" s="12" t="s">
        <v>54</v>
      </c>
      <c r="B251" s="10">
        <v>5245312.12</v>
      </c>
    </row>
    <row r="252" spans="1:2" x14ac:dyDescent="0.45">
      <c r="A252" s="9" t="s">
        <v>114</v>
      </c>
      <c r="B252" s="10">
        <v>12816965</v>
      </c>
    </row>
    <row r="253" spans="1:2" x14ac:dyDescent="0.45">
      <c r="A253" s="11" t="s">
        <v>506</v>
      </c>
      <c r="B253" s="10">
        <v>12816965</v>
      </c>
    </row>
    <row r="254" spans="1:2" x14ac:dyDescent="0.45">
      <c r="A254" s="12" t="s">
        <v>64</v>
      </c>
      <c r="B254" s="10">
        <v>274756</v>
      </c>
    </row>
    <row r="255" spans="1:2" x14ac:dyDescent="0.45">
      <c r="A255" s="12" t="s">
        <v>65</v>
      </c>
      <c r="B255" s="10">
        <v>12542209</v>
      </c>
    </row>
    <row r="256" spans="1:2" x14ac:dyDescent="0.45">
      <c r="A256" s="9" t="s">
        <v>115</v>
      </c>
      <c r="B256" s="10">
        <v>255975.97</v>
      </c>
    </row>
    <row r="257" spans="1:2" x14ac:dyDescent="0.45">
      <c r="A257" s="11" t="s">
        <v>594</v>
      </c>
      <c r="B257" s="10">
        <v>255975.97</v>
      </c>
    </row>
    <row r="258" spans="1:2" x14ac:dyDescent="0.45">
      <c r="A258" s="12" t="s">
        <v>52</v>
      </c>
      <c r="B258" s="10">
        <v>66284.03</v>
      </c>
    </row>
    <row r="259" spans="1:2" x14ac:dyDescent="0.45">
      <c r="A259" s="12" t="s">
        <v>53</v>
      </c>
      <c r="B259" s="10">
        <v>1140.56</v>
      </c>
    </row>
    <row r="260" spans="1:2" x14ac:dyDescent="0.45">
      <c r="A260" s="12" t="s">
        <v>54</v>
      </c>
      <c r="B260" s="10">
        <v>188551.38</v>
      </c>
    </row>
    <row r="261" spans="1:2" x14ac:dyDescent="0.45">
      <c r="A261" s="9" t="s">
        <v>116</v>
      </c>
      <c r="B261" s="10">
        <v>492450</v>
      </c>
    </row>
    <row r="262" spans="1:2" x14ac:dyDescent="0.45">
      <c r="A262" s="11" t="s">
        <v>508</v>
      </c>
      <c r="B262" s="10">
        <v>492450</v>
      </c>
    </row>
    <row r="263" spans="1:2" x14ac:dyDescent="0.45">
      <c r="A263" s="12" t="s">
        <v>64</v>
      </c>
      <c r="B263" s="10">
        <v>25000</v>
      </c>
    </row>
    <row r="264" spans="1:2" x14ac:dyDescent="0.45">
      <c r="A264" s="12" t="s">
        <v>65</v>
      </c>
      <c r="B264" s="10">
        <v>467450</v>
      </c>
    </row>
    <row r="265" spans="1:2" x14ac:dyDescent="0.45">
      <c r="A265" s="9" t="s">
        <v>117</v>
      </c>
      <c r="B265" s="10">
        <v>184028.9</v>
      </c>
    </row>
    <row r="266" spans="1:2" x14ac:dyDescent="0.45">
      <c r="A266" s="11" t="s">
        <v>427</v>
      </c>
      <c r="B266" s="10">
        <v>184028.9</v>
      </c>
    </row>
    <row r="267" spans="1:2" x14ac:dyDescent="0.45">
      <c r="A267" s="12" t="s">
        <v>52</v>
      </c>
      <c r="B267" s="10">
        <v>43733.08</v>
      </c>
    </row>
    <row r="268" spans="1:2" x14ac:dyDescent="0.45">
      <c r="A268" s="12" t="s">
        <v>53</v>
      </c>
      <c r="B268" s="10">
        <v>1821.08</v>
      </c>
    </row>
    <row r="269" spans="1:2" x14ac:dyDescent="0.45">
      <c r="A269" s="12" t="s">
        <v>54</v>
      </c>
      <c r="B269" s="10">
        <v>138474.74</v>
      </c>
    </row>
    <row r="270" spans="1:2" x14ac:dyDescent="0.45">
      <c r="A270" s="9" t="s">
        <v>118</v>
      </c>
      <c r="B270" s="10">
        <v>3263457</v>
      </c>
    </row>
    <row r="271" spans="1:2" x14ac:dyDescent="0.45">
      <c r="A271" s="11" t="s">
        <v>509</v>
      </c>
      <c r="B271" s="10">
        <v>3263457</v>
      </c>
    </row>
    <row r="272" spans="1:2" x14ac:dyDescent="0.45">
      <c r="A272" s="12" t="s">
        <v>64</v>
      </c>
      <c r="B272" s="10">
        <v>125000</v>
      </c>
    </row>
    <row r="273" spans="1:2" x14ac:dyDescent="0.45">
      <c r="A273" s="12" t="s">
        <v>65</v>
      </c>
      <c r="B273" s="10">
        <v>3138457</v>
      </c>
    </row>
    <row r="274" spans="1:2" x14ac:dyDescent="0.45">
      <c r="A274" s="9" t="s">
        <v>119</v>
      </c>
      <c r="B274" s="10">
        <v>1063478.19</v>
      </c>
    </row>
    <row r="275" spans="1:2" x14ac:dyDescent="0.45">
      <c r="A275" s="11" t="s">
        <v>629</v>
      </c>
      <c r="B275" s="10">
        <v>1063478.19</v>
      </c>
    </row>
    <row r="276" spans="1:2" x14ac:dyDescent="0.45">
      <c r="A276" s="12" t="s">
        <v>52</v>
      </c>
      <c r="B276" s="10">
        <v>372244.52</v>
      </c>
    </row>
    <row r="277" spans="1:2" x14ac:dyDescent="0.45">
      <c r="A277" s="12" t="s">
        <v>53</v>
      </c>
      <c r="B277" s="10">
        <v>2640.12</v>
      </c>
    </row>
    <row r="278" spans="1:2" x14ac:dyDescent="0.45">
      <c r="A278" s="12" t="s">
        <v>54</v>
      </c>
      <c r="B278" s="10">
        <v>688593.55</v>
      </c>
    </row>
    <row r="279" spans="1:2" x14ac:dyDescent="0.45">
      <c r="A279" s="9" t="s">
        <v>120</v>
      </c>
      <c r="B279" s="10">
        <v>800423.39</v>
      </c>
    </row>
    <row r="280" spans="1:2" x14ac:dyDescent="0.45">
      <c r="A280" s="11" t="s">
        <v>630</v>
      </c>
      <c r="B280" s="10">
        <v>800423.39</v>
      </c>
    </row>
    <row r="281" spans="1:2" x14ac:dyDescent="0.45">
      <c r="A281" s="12" t="s">
        <v>52</v>
      </c>
      <c r="B281" s="10">
        <v>273904.14</v>
      </c>
    </row>
    <row r="282" spans="1:2" x14ac:dyDescent="0.45">
      <c r="A282" s="12" t="s">
        <v>53</v>
      </c>
      <c r="B282" s="10">
        <v>2011.01</v>
      </c>
    </row>
    <row r="283" spans="1:2" x14ac:dyDescent="0.45">
      <c r="A283" s="12" t="s">
        <v>54</v>
      </c>
      <c r="B283" s="10">
        <v>524508.24</v>
      </c>
    </row>
    <row r="284" spans="1:2" x14ac:dyDescent="0.45">
      <c r="A284" s="9" t="s">
        <v>121</v>
      </c>
      <c r="B284" s="10">
        <v>72858.62</v>
      </c>
    </row>
    <row r="285" spans="1:2" x14ac:dyDescent="0.45">
      <c r="A285" s="11" t="s">
        <v>625</v>
      </c>
      <c r="B285" s="10">
        <v>72858.62</v>
      </c>
    </row>
    <row r="286" spans="1:2" x14ac:dyDescent="0.45">
      <c r="A286" s="12" t="s">
        <v>52</v>
      </c>
      <c r="B286" s="10">
        <v>0</v>
      </c>
    </row>
    <row r="287" spans="1:2" x14ac:dyDescent="0.45">
      <c r="A287" s="12" t="s">
        <v>53</v>
      </c>
      <c r="B287" s="10">
        <v>278.27999999999997</v>
      </c>
    </row>
    <row r="288" spans="1:2" x14ac:dyDescent="0.45">
      <c r="A288" s="12" t="s">
        <v>54</v>
      </c>
      <c r="B288" s="10">
        <v>72580.34</v>
      </c>
    </row>
    <row r="289" spans="1:2" x14ac:dyDescent="0.45">
      <c r="A289" s="9" t="s">
        <v>122</v>
      </c>
      <c r="B289" s="10">
        <v>116715.95999999999</v>
      </c>
    </row>
    <row r="290" spans="1:2" x14ac:dyDescent="0.45">
      <c r="A290" s="11" t="s">
        <v>626</v>
      </c>
      <c r="B290" s="10">
        <v>116715.95999999999</v>
      </c>
    </row>
    <row r="291" spans="1:2" x14ac:dyDescent="0.45">
      <c r="A291" s="12" t="s">
        <v>52</v>
      </c>
      <c r="B291" s="10">
        <v>41082.93</v>
      </c>
    </row>
    <row r="292" spans="1:2" x14ac:dyDescent="0.45">
      <c r="A292" s="12" t="s">
        <v>53</v>
      </c>
      <c r="B292" s="10">
        <v>288.88</v>
      </c>
    </row>
    <row r="293" spans="1:2" x14ac:dyDescent="0.45">
      <c r="A293" s="12" t="s">
        <v>54</v>
      </c>
      <c r="B293" s="10">
        <v>75344.149999999994</v>
      </c>
    </row>
    <row r="294" spans="1:2" x14ac:dyDescent="0.45">
      <c r="A294" s="9" t="s">
        <v>123</v>
      </c>
      <c r="B294" s="10">
        <v>4816564</v>
      </c>
    </row>
    <row r="295" spans="1:2" x14ac:dyDescent="0.45">
      <c r="A295" s="11" t="s">
        <v>447</v>
      </c>
      <c r="B295" s="10">
        <v>4816564</v>
      </c>
    </row>
    <row r="296" spans="1:2" x14ac:dyDescent="0.45">
      <c r="A296" s="12" t="s">
        <v>64</v>
      </c>
      <c r="B296" s="10">
        <v>75000</v>
      </c>
    </row>
    <row r="297" spans="1:2" x14ac:dyDescent="0.45">
      <c r="A297" s="12" t="s">
        <v>65</v>
      </c>
      <c r="B297" s="10">
        <v>4741564</v>
      </c>
    </row>
    <row r="298" spans="1:2" x14ac:dyDescent="0.45">
      <c r="A298" s="9" t="s">
        <v>124</v>
      </c>
      <c r="B298" s="10">
        <v>209544.94</v>
      </c>
    </row>
    <row r="299" spans="1:2" x14ac:dyDescent="0.45">
      <c r="A299" s="11" t="s">
        <v>632</v>
      </c>
      <c r="B299" s="10">
        <v>209544.94</v>
      </c>
    </row>
    <row r="300" spans="1:2" x14ac:dyDescent="0.45">
      <c r="A300" s="12" t="s">
        <v>52</v>
      </c>
      <c r="B300" s="10">
        <v>73280.12</v>
      </c>
    </row>
    <row r="301" spans="1:2" x14ac:dyDescent="0.45">
      <c r="A301" s="12" t="s">
        <v>53</v>
      </c>
      <c r="B301" s="10">
        <v>520.45000000000005</v>
      </c>
    </row>
    <row r="302" spans="1:2" x14ac:dyDescent="0.45">
      <c r="A302" s="12" t="s">
        <v>54</v>
      </c>
      <c r="B302" s="10">
        <v>135744.37</v>
      </c>
    </row>
    <row r="303" spans="1:2" x14ac:dyDescent="0.45">
      <c r="A303" s="9" t="s">
        <v>125</v>
      </c>
      <c r="B303" s="10">
        <v>544055.71</v>
      </c>
    </row>
    <row r="304" spans="1:2" x14ac:dyDescent="0.45">
      <c r="A304" s="11" t="s">
        <v>633</v>
      </c>
      <c r="B304" s="10">
        <v>544055.71</v>
      </c>
    </row>
    <row r="305" spans="1:2" x14ac:dyDescent="0.45">
      <c r="A305" s="12" t="s">
        <v>52</v>
      </c>
      <c r="B305" s="10">
        <v>190262.12</v>
      </c>
    </row>
    <row r="306" spans="1:2" x14ac:dyDescent="0.45">
      <c r="A306" s="12" t="s">
        <v>53</v>
      </c>
      <c r="B306" s="10">
        <v>1351.29</v>
      </c>
    </row>
    <row r="307" spans="1:2" x14ac:dyDescent="0.45">
      <c r="A307" s="12" t="s">
        <v>54</v>
      </c>
      <c r="B307" s="10">
        <v>352442.3</v>
      </c>
    </row>
    <row r="308" spans="1:2" x14ac:dyDescent="0.45">
      <c r="A308" s="9" t="s">
        <v>126</v>
      </c>
      <c r="B308" s="10">
        <v>3073446.0999999996</v>
      </c>
    </row>
    <row r="309" spans="1:2" x14ac:dyDescent="0.45">
      <c r="A309" s="11" t="s">
        <v>635</v>
      </c>
      <c r="B309" s="10">
        <v>3073446.0999999996</v>
      </c>
    </row>
    <row r="310" spans="1:2" x14ac:dyDescent="0.45">
      <c r="A310" s="12" t="s">
        <v>52</v>
      </c>
      <c r="B310" s="10">
        <v>1045318.82</v>
      </c>
    </row>
    <row r="311" spans="1:2" x14ac:dyDescent="0.45">
      <c r="A311" s="12" t="s">
        <v>53</v>
      </c>
      <c r="B311" s="10">
        <v>7746.3</v>
      </c>
    </row>
    <row r="312" spans="1:2" x14ac:dyDescent="0.45">
      <c r="A312" s="12" t="s">
        <v>54</v>
      </c>
      <c r="B312" s="10">
        <v>2020380.98</v>
      </c>
    </row>
    <row r="313" spans="1:2" x14ac:dyDescent="0.45">
      <c r="A313" s="9" t="s">
        <v>127</v>
      </c>
      <c r="B313" s="10">
        <v>669922.33000000007</v>
      </c>
    </row>
    <row r="314" spans="1:2" x14ac:dyDescent="0.45">
      <c r="A314" s="11" t="s">
        <v>363</v>
      </c>
      <c r="B314" s="10">
        <v>139309.79999999999</v>
      </c>
    </row>
    <row r="315" spans="1:2" x14ac:dyDescent="0.45">
      <c r="A315" s="12" t="s">
        <v>52</v>
      </c>
      <c r="B315" s="10">
        <v>139309.79999999999</v>
      </c>
    </row>
    <row r="316" spans="1:2" x14ac:dyDescent="0.45">
      <c r="A316" s="11" t="s">
        <v>364</v>
      </c>
      <c r="B316" s="10">
        <v>530612.53</v>
      </c>
    </row>
    <row r="317" spans="1:2" x14ac:dyDescent="0.45">
      <c r="A317" s="12" t="s">
        <v>52</v>
      </c>
      <c r="B317" s="10">
        <v>27624.33</v>
      </c>
    </row>
    <row r="318" spans="1:2" x14ac:dyDescent="0.45">
      <c r="A318" s="12" t="s">
        <v>53</v>
      </c>
      <c r="B318" s="10">
        <v>1634.94</v>
      </c>
    </row>
    <row r="319" spans="1:2" x14ac:dyDescent="0.45">
      <c r="A319" s="12" t="s">
        <v>54</v>
      </c>
      <c r="B319" s="10">
        <v>501353.26</v>
      </c>
    </row>
    <row r="320" spans="1:2" x14ac:dyDescent="0.45">
      <c r="A320" s="9" t="s">
        <v>128</v>
      </c>
      <c r="B320" s="10">
        <v>96821.15</v>
      </c>
    </row>
    <row r="321" spans="1:2" x14ac:dyDescent="0.45">
      <c r="A321" s="11" t="s">
        <v>637</v>
      </c>
      <c r="B321" s="10">
        <v>20617.060000000001</v>
      </c>
    </row>
    <row r="322" spans="1:2" x14ac:dyDescent="0.45">
      <c r="A322" s="12" t="s">
        <v>52</v>
      </c>
      <c r="B322" s="10">
        <v>20617.060000000001</v>
      </c>
    </row>
    <row r="323" spans="1:2" x14ac:dyDescent="0.45">
      <c r="A323" s="11" t="s">
        <v>638</v>
      </c>
      <c r="B323" s="10">
        <v>76204.09</v>
      </c>
    </row>
    <row r="324" spans="1:2" x14ac:dyDescent="0.45">
      <c r="A324" s="12" t="s">
        <v>52</v>
      </c>
      <c r="B324" s="10">
        <v>4316.3900000000003</v>
      </c>
    </row>
    <row r="325" spans="1:2" x14ac:dyDescent="0.45">
      <c r="A325" s="12" t="s">
        <v>53</v>
      </c>
      <c r="B325" s="10">
        <v>233.91</v>
      </c>
    </row>
    <row r="326" spans="1:2" x14ac:dyDescent="0.45">
      <c r="A326" s="12" t="s">
        <v>54</v>
      </c>
      <c r="B326" s="10">
        <v>71653.789999999994</v>
      </c>
    </row>
    <row r="327" spans="1:2" x14ac:dyDescent="0.45">
      <c r="A327" s="9" t="s">
        <v>129</v>
      </c>
      <c r="B327" s="10">
        <v>80.22999999999999</v>
      </c>
    </row>
    <row r="328" spans="1:2" x14ac:dyDescent="0.45">
      <c r="A328" s="11" t="s">
        <v>639</v>
      </c>
      <c r="B328" s="10">
        <v>21.7</v>
      </c>
    </row>
    <row r="329" spans="1:2" x14ac:dyDescent="0.45">
      <c r="A329" s="12" t="s">
        <v>52</v>
      </c>
      <c r="B329" s="10">
        <v>21.7</v>
      </c>
    </row>
    <row r="330" spans="1:2" x14ac:dyDescent="0.45">
      <c r="A330" s="11" t="s">
        <v>640</v>
      </c>
      <c r="B330" s="10">
        <v>58.53</v>
      </c>
    </row>
    <row r="331" spans="1:2" x14ac:dyDescent="0.45">
      <c r="A331" s="12" t="s">
        <v>52</v>
      </c>
      <c r="B331" s="10">
        <v>1.06</v>
      </c>
    </row>
    <row r="332" spans="1:2" x14ac:dyDescent="0.45">
      <c r="A332" s="12" t="s">
        <v>53</v>
      </c>
      <c r="B332" s="10">
        <v>0.22</v>
      </c>
    </row>
    <row r="333" spans="1:2" x14ac:dyDescent="0.45">
      <c r="A333" s="12" t="s">
        <v>54</v>
      </c>
      <c r="B333" s="10">
        <v>57.25</v>
      </c>
    </row>
    <row r="334" spans="1:2" x14ac:dyDescent="0.45">
      <c r="A334" s="9" t="s">
        <v>130</v>
      </c>
      <c r="B334" s="10">
        <v>11535888</v>
      </c>
    </row>
    <row r="335" spans="1:2" x14ac:dyDescent="0.45">
      <c r="A335" s="11" t="s">
        <v>365</v>
      </c>
      <c r="B335" s="10">
        <v>2462175.02</v>
      </c>
    </row>
    <row r="336" spans="1:2" x14ac:dyDescent="0.45">
      <c r="A336" s="12" t="s">
        <v>52</v>
      </c>
      <c r="B336" s="10">
        <v>2462175.02</v>
      </c>
    </row>
    <row r="337" spans="1:2" x14ac:dyDescent="0.45">
      <c r="A337" s="11" t="s">
        <v>366</v>
      </c>
      <c r="B337" s="10">
        <v>9073712.9800000004</v>
      </c>
    </row>
    <row r="338" spans="1:2" x14ac:dyDescent="0.45">
      <c r="A338" s="12" t="s">
        <v>52</v>
      </c>
      <c r="B338" s="10">
        <v>1880285.36</v>
      </c>
    </row>
    <row r="339" spans="1:2" x14ac:dyDescent="0.45">
      <c r="A339" s="12" t="s">
        <v>53</v>
      </c>
      <c r="B339" s="10">
        <v>33356.03</v>
      </c>
    </row>
    <row r="340" spans="1:2" x14ac:dyDescent="0.45">
      <c r="A340" s="12" t="s">
        <v>54</v>
      </c>
      <c r="B340" s="10">
        <v>7160071.5899999999</v>
      </c>
    </row>
    <row r="341" spans="1:2" x14ac:dyDescent="0.45">
      <c r="A341" s="9" t="s">
        <v>131</v>
      </c>
      <c r="B341" s="10">
        <v>3349234.6599999997</v>
      </c>
    </row>
    <row r="342" spans="1:2" x14ac:dyDescent="0.45">
      <c r="A342" s="11" t="s">
        <v>367</v>
      </c>
      <c r="B342" s="10">
        <v>586786.09</v>
      </c>
    </row>
    <row r="343" spans="1:2" x14ac:dyDescent="0.45">
      <c r="A343" s="12" t="s">
        <v>52</v>
      </c>
      <c r="B343" s="10">
        <v>586786.09</v>
      </c>
    </row>
    <row r="344" spans="1:2" x14ac:dyDescent="0.45">
      <c r="A344" s="11" t="s">
        <v>368</v>
      </c>
      <c r="B344" s="10">
        <v>2762448.57</v>
      </c>
    </row>
    <row r="345" spans="1:2" x14ac:dyDescent="0.45">
      <c r="A345" s="12" t="s">
        <v>52</v>
      </c>
      <c r="B345" s="10">
        <v>211580.49</v>
      </c>
    </row>
    <row r="346" spans="1:2" x14ac:dyDescent="0.45">
      <c r="A346" s="12" t="s">
        <v>53</v>
      </c>
      <c r="B346" s="10">
        <v>10577.49</v>
      </c>
    </row>
    <row r="347" spans="1:2" x14ac:dyDescent="0.45">
      <c r="A347" s="12" t="s">
        <v>54</v>
      </c>
      <c r="B347" s="10">
        <v>2540290.59</v>
      </c>
    </row>
    <row r="348" spans="1:2" x14ac:dyDescent="0.45">
      <c r="A348" s="9" t="s">
        <v>132</v>
      </c>
      <c r="B348" s="10">
        <v>1255447.6400000001</v>
      </c>
    </row>
    <row r="349" spans="1:2" x14ac:dyDescent="0.45">
      <c r="A349" s="11" t="s">
        <v>369</v>
      </c>
      <c r="B349" s="10">
        <v>152289.45000000001</v>
      </c>
    </row>
    <row r="350" spans="1:2" x14ac:dyDescent="0.45">
      <c r="A350" s="12" t="s">
        <v>52</v>
      </c>
      <c r="B350" s="10">
        <v>152289.45000000001</v>
      </c>
    </row>
    <row r="351" spans="1:2" x14ac:dyDescent="0.45">
      <c r="A351" s="11" t="s">
        <v>370</v>
      </c>
      <c r="B351" s="10">
        <v>1103158.19</v>
      </c>
    </row>
    <row r="352" spans="1:2" x14ac:dyDescent="0.45">
      <c r="A352" s="12" t="s">
        <v>52</v>
      </c>
      <c r="B352" s="10">
        <v>97446.51</v>
      </c>
    </row>
    <row r="353" spans="1:2" x14ac:dyDescent="0.45">
      <c r="A353" s="12" t="s">
        <v>53</v>
      </c>
      <c r="B353" s="10">
        <v>3427.77</v>
      </c>
    </row>
    <row r="354" spans="1:2" x14ac:dyDescent="0.45">
      <c r="A354" s="12" t="s">
        <v>54</v>
      </c>
      <c r="B354" s="10">
        <v>1002283.91</v>
      </c>
    </row>
    <row r="355" spans="1:2" x14ac:dyDescent="0.45">
      <c r="A355" s="9" t="s">
        <v>133</v>
      </c>
      <c r="B355" s="10">
        <v>18315602.890000001</v>
      </c>
    </row>
    <row r="356" spans="1:2" x14ac:dyDescent="0.45">
      <c r="A356" s="11" t="s">
        <v>371</v>
      </c>
      <c r="B356" s="10">
        <v>4813347.26</v>
      </c>
    </row>
    <row r="357" spans="1:2" x14ac:dyDescent="0.45">
      <c r="A357" s="12" t="s">
        <v>52</v>
      </c>
      <c r="B357" s="10">
        <v>4813347.26</v>
      </c>
    </row>
    <row r="358" spans="1:2" x14ac:dyDescent="0.45">
      <c r="A358" s="11" t="s">
        <v>372</v>
      </c>
      <c r="B358" s="10">
        <v>13502255.629999999</v>
      </c>
    </row>
    <row r="359" spans="1:2" x14ac:dyDescent="0.45">
      <c r="A359" s="12" t="s">
        <v>52</v>
      </c>
      <c r="B359" s="10">
        <v>922728.53</v>
      </c>
    </row>
    <row r="360" spans="1:2" x14ac:dyDescent="0.45">
      <c r="A360" s="12" t="s">
        <v>53</v>
      </c>
      <c r="B360" s="10">
        <v>56083.25</v>
      </c>
    </row>
    <row r="361" spans="1:2" x14ac:dyDescent="0.45">
      <c r="A361" s="12" t="s">
        <v>54</v>
      </c>
      <c r="B361" s="10">
        <v>12523443.85</v>
      </c>
    </row>
    <row r="362" spans="1:2" x14ac:dyDescent="0.45">
      <c r="A362" s="9" t="s">
        <v>134</v>
      </c>
      <c r="B362" s="10">
        <v>20964255.609999999</v>
      </c>
    </row>
    <row r="363" spans="1:2" x14ac:dyDescent="0.45">
      <c r="A363" s="11" t="s">
        <v>316</v>
      </c>
      <c r="B363" s="10">
        <v>6844695.6600000001</v>
      </c>
    </row>
    <row r="364" spans="1:2" x14ac:dyDescent="0.45">
      <c r="A364" s="12" t="s">
        <v>52</v>
      </c>
      <c r="B364" s="10">
        <v>6844695.6600000001</v>
      </c>
    </row>
    <row r="365" spans="1:2" x14ac:dyDescent="0.45">
      <c r="A365" s="11" t="s">
        <v>317</v>
      </c>
      <c r="B365" s="10">
        <v>14119559.949999999</v>
      </c>
    </row>
    <row r="366" spans="1:2" x14ac:dyDescent="0.45">
      <c r="A366" s="12" t="s">
        <v>52</v>
      </c>
      <c r="B366" s="10">
        <v>1930355.88</v>
      </c>
    </row>
    <row r="367" spans="1:2" x14ac:dyDescent="0.45">
      <c r="A367" s="12" t="s">
        <v>53</v>
      </c>
      <c r="B367" s="10">
        <v>71199.649999999994</v>
      </c>
    </row>
    <row r="368" spans="1:2" x14ac:dyDescent="0.45">
      <c r="A368" s="12" t="s">
        <v>54</v>
      </c>
      <c r="B368" s="10">
        <v>12118004.42</v>
      </c>
    </row>
    <row r="369" spans="1:2" x14ac:dyDescent="0.45">
      <c r="A369" s="9" t="s">
        <v>135</v>
      </c>
      <c r="B369" s="10">
        <v>49377972.230000004</v>
      </c>
    </row>
    <row r="370" spans="1:2" x14ac:dyDescent="0.45">
      <c r="A370" s="11" t="s">
        <v>373</v>
      </c>
      <c r="B370" s="10">
        <v>18325669.079999998</v>
      </c>
    </row>
    <row r="371" spans="1:2" x14ac:dyDescent="0.45">
      <c r="A371" s="12" t="s">
        <v>52</v>
      </c>
      <c r="B371" s="10">
        <v>18325669.079999998</v>
      </c>
    </row>
    <row r="372" spans="1:2" x14ac:dyDescent="0.45">
      <c r="A372" s="11" t="s">
        <v>374</v>
      </c>
      <c r="B372" s="10">
        <v>31052303.149999999</v>
      </c>
    </row>
    <row r="373" spans="1:2" x14ac:dyDescent="0.45">
      <c r="A373" s="12" t="s">
        <v>52</v>
      </c>
      <c r="B373" s="10">
        <v>965646.96</v>
      </c>
    </row>
    <row r="374" spans="1:2" x14ac:dyDescent="0.45">
      <c r="A374" s="12" t="s">
        <v>53</v>
      </c>
      <c r="B374" s="10">
        <v>205009.53</v>
      </c>
    </row>
    <row r="375" spans="1:2" x14ac:dyDescent="0.45">
      <c r="A375" s="12" t="s">
        <v>54</v>
      </c>
      <c r="B375" s="10">
        <v>29881646.66</v>
      </c>
    </row>
    <row r="376" spans="1:2" x14ac:dyDescent="0.45">
      <c r="A376" s="9" t="s">
        <v>136</v>
      </c>
      <c r="B376" s="10">
        <v>19875.489999999998</v>
      </c>
    </row>
    <row r="377" spans="1:2" x14ac:dyDescent="0.45">
      <c r="A377" s="11" t="s">
        <v>375</v>
      </c>
      <c r="B377" s="10">
        <v>5555.58</v>
      </c>
    </row>
    <row r="378" spans="1:2" x14ac:dyDescent="0.45">
      <c r="A378" s="12" t="s">
        <v>52</v>
      </c>
      <c r="B378" s="10">
        <v>5555.58</v>
      </c>
    </row>
    <row r="379" spans="1:2" x14ac:dyDescent="0.45">
      <c r="A379" s="11" t="s">
        <v>376</v>
      </c>
      <c r="B379" s="10">
        <v>14319.91</v>
      </c>
    </row>
    <row r="380" spans="1:2" x14ac:dyDescent="0.45">
      <c r="A380" s="12" t="s">
        <v>52</v>
      </c>
      <c r="B380" s="10">
        <v>219.46</v>
      </c>
    </row>
    <row r="381" spans="1:2" x14ac:dyDescent="0.45">
      <c r="A381" s="12" t="s">
        <v>53</v>
      </c>
      <c r="B381" s="10">
        <v>53.86</v>
      </c>
    </row>
    <row r="382" spans="1:2" x14ac:dyDescent="0.45">
      <c r="A382" s="12" t="s">
        <v>54</v>
      </c>
      <c r="B382" s="10">
        <v>14046.59</v>
      </c>
    </row>
    <row r="383" spans="1:2" x14ac:dyDescent="0.45">
      <c r="A383" s="9" t="s">
        <v>137</v>
      </c>
      <c r="B383" s="10">
        <v>6049328.21</v>
      </c>
    </row>
    <row r="384" spans="1:2" x14ac:dyDescent="0.45">
      <c r="A384" s="11" t="s">
        <v>377</v>
      </c>
      <c r="B384" s="10">
        <v>1485477.01</v>
      </c>
    </row>
    <row r="385" spans="1:2" x14ac:dyDescent="0.45">
      <c r="A385" s="12" t="s">
        <v>52</v>
      </c>
      <c r="B385" s="10">
        <v>1485477.01</v>
      </c>
    </row>
    <row r="386" spans="1:2" x14ac:dyDescent="0.45">
      <c r="A386" s="11" t="s">
        <v>378</v>
      </c>
      <c r="B386" s="10">
        <v>4563851.2</v>
      </c>
    </row>
    <row r="387" spans="1:2" x14ac:dyDescent="0.45">
      <c r="A387" s="12" t="s">
        <v>52</v>
      </c>
      <c r="B387" s="10">
        <v>542553.18000000005</v>
      </c>
    </row>
    <row r="388" spans="1:2" x14ac:dyDescent="0.45">
      <c r="A388" s="12" t="s">
        <v>53</v>
      </c>
      <c r="B388" s="10">
        <v>28792.07</v>
      </c>
    </row>
    <row r="389" spans="1:2" x14ac:dyDescent="0.45">
      <c r="A389" s="12" t="s">
        <v>54</v>
      </c>
      <c r="B389" s="10">
        <v>3992505.95</v>
      </c>
    </row>
    <row r="390" spans="1:2" x14ac:dyDescent="0.45">
      <c r="A390" s="9" t="s">
        <v>138</v>
      </c>
      <c r="B390" s="10">
        <v>6932220.79</v>
      </c>
    </row>
    <row r="391" spans="1:2" x14ac:dyDescent="0.45">
      <c r="A391" s="11" t="s">
        <v>379</v>
      </c>
      <c r="B391" s="10">
        <v>3746735.7</v>
      </c>
    </row>
    <row r="392" spans="1:2" x14ac:dyDescent="0.45">
      <c r="A392" s="12" t="s">
        <v>52</v>
      </c>
      <c r="B392" s="10">
        <v>3746735.7</v>
      </c>
    </row>
    <row r="393" spans="1:2" x14ac:dyDescent="0.45">
      <c r="A393" s="11" t="s">
        <v>380</v>
      </c>
      <c r="B393" s="10">
        <v>3185485.09</v>
      </c>
    </row>
    <row r="394" spans="1:2" x14ac:dyDescent="0.45">
      <c r="A394" s="12" t="s">
        <v>52</v>
      </c>
      <c r="B394" s="10">
        <v>233692.65</v>
      </c>
    </row>
    <row r="395" spans="1:2" x14ac:dyDescent="0.45">
      <c r="A395" s="12" t="s">
        <v>53</v>
      </c>
      <c r="B395" s="10">
        <v>20879.669999999998</v>
      </c>
    </row>
    <row r="396" spans="1:2" x14ac:dyDescent="0.45">
      <c r="A396" s="12" t="s">
        <v>54</v>
      </c>
      <c r="B396" s="10">
        <v>2930912.77</v>
      </c>
    </row>
    <row r="397" spans="1:2" x14ac:dyDescent="0.45">
      <c r="A397" s="9" t="s">
        <v>139</v>
      </c>
      <c r="B397" s="10">
        <v>27190275.550000004</v>
      </c>
    </row>
    <row r="398" spans="1:2" x14ac:dyDescent="0.45">
      <c r="A398" s="11" t="s">
        <v>381</v>
      </c>
      <c r="B398" s="10">
        <v>6319202.3200000003</v>
      </c>
    </row>
    <row r="399" spans="1:2" x14ac:dyDescent="0.45">
      <c r="A399" s="12" t="s">
        <v>52</v>
      </c>
      <c r="B399" s="10">
        <v>6319202.3200000003</v>
      </c>
    </row>
    <row r="400" spans="1:2" x14ac:dyDescent="0.45">
      <c r="A400" s="11" t="s">
        <v>382</v>
      </c>
      <c r="B400" s="10">
        <v>20871073.23</v>
      </c>
    </row>
    <row r="401" spans="1:2" x14ac:dyDescent="0.45">
      <c r="A401" s="12" t="s">
        <v>52</v>
      </c>
      <c r="B401" s="10">
        <v>2656567.4</v>
      </c>
    </row>
    <row r="402" spans="1:2" x14ac:dyDescent="0.45">
      <c r="A402" s="12" t="s">
        <v>53</v>
      </c>
      <c r="B402" s="10">
        <v>69569.14</v>
      </c>
    </row>
    <row r="403" spans="1:2" x14ac:dyDescent="0.45">
      <c r="A403" s="12" t="s">
        <v>54</v>
      </c>
      <c r="B403" s="10">
        <v>18144936.690000001</v>
      </c>
    </row>
    <row r="404" spans="1:2" x14ac:dyDescent="0.45">
      <c r="A404" s="9" t="s">
        <v>140</v>
      </c>
      <c r="B404" s="10">
        <v>308961.66000000003</v>
      </c>
    </row>
    <row r="405" spans="1:2" x14ac:dyDescent="0.45">
      <c r="A405" s="11" t="s">
        <v>383</v>
      </c>
      <c r="B405" s="10">
        <v>61770.3</v>
      </c>
    </row>
    <row r="406" spans="1:2" x14ac:dyDescent="0.45">
      <c r="A406" s="12" t="s">
        <v>52</v>
      </c>
      <c r="B406" s="10">
        <v>61770.3</v>
      </c>
    </row>
    <row r="407" spans="1:2" x14ac:dyDescent="0.45">
      <c r="A407" s="11" t="s">
        <v>384</v>
      </c>
      <c r="B407" s="10">
        <v>247191.36</v>
      </c>
    </row>
    <row r="408" spans="1:2" x14ac:dyDescent="0.45">
      <c r="A408" s="12" t="s">
        <v>52</v>
      </c>
      <c r="B408" s="10">
        <v>47172.06</v>
      </c>
    </row>
    <row r="409" spans="1:2" x14ac:dyDescent="0.45">
      <c r="A409" s="12" t="s">
        <v>53</v>
      </c>
      <c r="B409" s="10">
        <v>759.95</v>
      </c>
    </row>
    <row r="410" spans="1:2" x14ac:dyDescent="0.45">
      <c r="A410" s="12" t="s">
        <v>54</v>
      </c>
      <c r="B410" s="10">
        <v>199259.35</v>
      </c>
    </row>
    <row r="411" spans="1:2" x14ac:dyDescent="0.45">
      <c r="A411" s="9" t="s">
        <v>141</v>
      </c>
      <c r="B411" s="10">
        <v>10830710.280000001</v>
      </c>
    </row>
    <row r="412" spans="1:2" x14ac:dyDescent="0.45">
      <c r="A412" s="11" t="s">
        <v>303</v>
      </c>
      <c r="B412" s="10">
        <v>1869713.39</v>
      </c>
    </row>
    <row r="413" spans="1:2" x14ac:dyDescent="0.45">
      <c r="A413" s="12" t="s">
        <v>52</v>
      </c>
      <c r="B413" s="10">
        <v>1869713.39</v>
      </c>
    </row>
    <row r="414" spans="1:2" x14ac:dyDescent="0.45">
      <c r="A414" s="11" t="s">
        <v>304</v>
      </c>
      <c r="B414" s="10">
        <v>8960996.8900000006</v>
      </c>
    </row>
    <row r="415" spans="1:2" x14ac:dyDescent="0.45">
      <c r="A415" s="12" t="s">
        <v>52</v>
      </c>
      <c r="B415" s="10">
        <v>872052.48</v>
      </c>
    </row>
    <row r="416" spans="1:2" x14ac:dyDescent="0.45">
      <c r="A416" s="12" t="s">
        <v>53</v>
      </c>
      <c r="B416" s="10">
        <v>43701.22</v>
      </c>
    </row>
    <row r="417" spans="1:2" x14ac:dyDescent="0.45">
      <c r="A417" s="12" t="s">
        <v>54</v>
      </c>
      <c r="B417" s="10">
        <v>8045243.1900000004</v>
      </c>
    </row>
    <row r="418" spans="1:2" x14ac:dyDescent="0.45">
      <c r="A418" s="9" t="s">
        <v>142</v>
      </c>
      <c r="B418" s="10">
        <v>4032339.54</v>
      </c>
    </row>
    <row r="419" spans="1:2" x14ac:dyDescent="0.45">
      <c r="A419" s="11" t="s">
        <v>385</v>
      </c>
      <c r="B419" s="10">
        <v>793584.7</v>
      </c>
    </row>
    <row r="420" spans="1:2" x14ac:dyDescent="0.45">
      <c r="A420" s="12" t="s">
        <v>52</v>
      </c>
      <c r="B420" s="10">
        <v>793584.7</v>
      </c>
    </row>
    <row r="421" spans="1:2" x14ac:dyDescent="0.45">
      <c r="A421" s="11" t="s">
        <v>386</v>
      </c>
      <c r="B421" s="10">
        <v>3238754.84</v>
      </c>
    </row>
    <row r="422" spans="1:2" x14ac:dyDescent="0.45">
      <c r="A422" s="12" t="s">
        <v>52</v>
      </c>
      <c r="B422" s="10">
        <v>561604.52</v>
      </c>
    </row>
    <row r="423" spans="1:2" x14ac:dyDescent="0.45">
      <c r="A423" s="12" t="s">
        <v>53</v>
      </c>
      <c r="B423" s="10">
        <v>9806.31</v>
      </c>
    </row>
    <row r="424" spans="1:2" x14ac:dyDescent="0.45">
      <c r="A424" s="12" t="s">
        <v>54</v>
      </c>
      <c r="B424" s="10">
        <v>2667344.0099999998</v>
      </c>
    </row>
    <row r="425" spans="1:2" x14ac:dyDescent="0.45">
      <c r="A425" s="9" t="s">
        <v>143</v>
      </c>
      <c r="B425" s="10">
        <v>298219.55</v>
      </c>
    </row>
    <row r="426" spans="1:2" x14ac:dyDescent="0.45">
      <c r="A426" s="11" t="s">
        <v>387</v>
      </c>
      <c r="B426" s="10">
        <v>57996.86</v>
      </c>
    </row>
    <row r="427" spans="1:2" x14ac:dyDescent="0.45">
      <c r="A427" s="12" t="s">
        <v>52</v>
      </c>
      <c r="B427" s="10">
        <v>57996.86</v>
      </c>
    </row>
    <row r="428" spans="1:2" x14ac:dyDescent="0.45">
      <c r="A428" s="11" t="s">
        <v>388</v>
      </c>
      <c r="B428" s="10">
        <v>240222.69</v>
      </c>
    </row>
    <row r="429" spans="1:2" x14ac:dyDescent="0.45">
      <c r="A429" s="12" t="s">
        <v>52</v>
      </c>
      <c r="B429" s="10">
        <v>39747.230000000003</v>
      </c>
    </row>
    <row r="430" spans="1:2" x14ac:dyDescent="0.45">
      <c r="A430" s="12" t="s">
        <v>53</v>
      </c>
      <c r="B430" s="10">
        <v>765.7</v>
      </c>
    </row>
    <row r="431" spans="1:2" x14ac:dyDescent="0.45">
      <c r="A431" s="12" t="s">
        <v>54</v>
      </c>
      <c r="B431" s="10">
        <v>199709.76</v>
      </c>
    </row>
    <row r="432" spans="1:2" x14ac:dyDescent="0.45">
      <c r="A432" s="9" t="s">
        <v>144</v>
      </c>
      <c r="B432" s="10">
        <v>27533516.629999995</v>
      </c>
    </row>
    <row r="433" spans="1:2" x14ac:dyDescent="0.45">
      <c r="A433" s="11" t="s">
        <v>389</v>
      </c>
      <c r="B433" s="10">
        <v>9331555.3499999996</v>
      </c>
    </row>
    <row r="434" spans="1:2" x14ac:dyDescent="0.45">
      <c r="A434" s="12" t="s">
        <v>52</v>
      </c>
      <c r="B434" s="10">
        <v>9331555.3499999996</v>
      </c>
    </row>
    <row r="435" spans="1:2" x14ac:dyDescent="0.45">
      <c r="A435" s="11" t="s">
        <v>390</v>
      </c>
      <c r="B435" s="10">
        <v>18201961.279999997</v>
      </c>
    </row>
    <row r="436" spans="1:2" x14ac:dyDescent="0.45">
      <c r="A436" s="12" t="s">
        <v>52</v>
      </c>
      <c r="B436" s="10">
        <v>1157331.76</v>
      </c>
    </row>
    <row r="437" spans="1:2" x14ac:dyDescent="0.45">
      <c r="A437" s="12" t="s">
        <v>53</v>
      </c>
      <c r="B437" s="10">
        <v>105540.03</v>
      </c>
    </row>
    <row r="438" spans="1:2" x14ac:dyDescent="0.45">
      <c r="A438" s="12" t="s">
        <v>54</v>
      </c>
      <c r="B438" s="10">
        <v>16939089.489999998</v>
      </c>
    </row>
    <row r="439" spans="1:2" x14ac:dyDescent="0.45">
      <c r="A439" s="9" t="s">
        <v>145</v>
      </c>
      <c r="B439" s="10">
        <v>1365130.62</v>
      </c>
    </row>
    <row r="440" spans="1:2" x14ac:dyDescent="0.45">
      <c r="A440" s="11" t="s">
        <v>391</v>
      </c>
      <c r="B440" s="10">
        <v>336711.72</v>
      </c>
    </row>
    <row r="441" spans="1:2" x14ac:dyDescent="0.45">
      <c r="A441" s="12" t="s">
        <v>52</v>
      </c>
      <c r="B441" s="10">
        <v>336711.72</v>
      </c>
    </row>
    <row r="442" spans="1:2" x14ac:dyDescent="0.45">
      <c r="A442" s="11" t="s">
        <v>392</v>
      </c>
      <c r="B442" s="10">
        <v>1028418.9</v>
      </c>
    </row>
    <row r="443" spans="1:2" x14ac:dyDescent="0.45">
      <c r="A443" s="12" t="s">
        <v>52</v>
      </c>
      <c r="B443" s="10">
        <v>115163.32</v>
      </c>
    </row>
    <row r="444" spans="1:2" x14ac:dyDescent="0.45">
      <c r="A444" s="12" t="s">
        <v>53</v>
      </c>
      <c r="B444" s="10">
        <v>4874.53</v>
      </c>
    </row>
    <row r="445" spans="1:2" x14ac:dyDescent="0.45">
      <c r="A445" s="12" t="s">
        <v>54</v>
      </c>
      <c r="B445" s="10">
        <v>908381.05</v>
      </c>
    </row>
    <row r="446" spans="1:2" x14ac:dyDescent="0.45">
      <c r="A446" s="9" t="s">
        <v>146</v>
      </c>
      <c r="B446" s="10">
        <v>221106.26</v>
      </c>
    </row>
    <row r="447" spans="1:2" x14ac:dyDescent="0.45">
      <c r="A447" s="11" t="s">
        <v>393</v>
      </c>
      <c r="B447" s="10">
        <v>39297.919999999998</v>
      </c>
    </row>
    <row r="448" spans="1:2" x14ac:dyDescent="0.45">
      <c r="A448" s="12" t="s">
        <v>52</v>
      </c>
      <c r="B448" s="10">
        <v>39297.919999999998</v>
      </c>
    </row>
    <row r="449" spans="1:2" x14ac:dyDescent="0.45">
      <c r="A449" s="11" t="s">
        <v>394</v>
      </c>
      <c r="B449" s="10">
        <v>181808.34</v>
      </c>
    </row>
    <row r="450" spans="1:2" x14ac:dyDescent="0.45">
      <c r="A450" s="12" t="s">
        <v>52</v>
      </c>
      <c r="B450" s="10">
        <v>22093.89</v>
      </c>
    </row>
    <row r="451" spans="1:2" x14ac:dyDescent="0.45">
      <c r="A451" s="12" t="s">
        <v>53</v>
      </c>
      <c r="B451" s="10">
        <v>852.48</v>
      </c>
    </row>
    <row r="452" spans="1:2" x14ac:dyDescent="0.45">
      <c r="A452" s="12" t="s">
        <v>54</v>
      </c>
      <c r="B452" s="10">
        <v>158861.97</v>
      </c>
    </row>
    <row r="453" spans="1:2" x14ac:dyDescent="0.45">
      <c r="A453" s="9" t="s">
        <v>147</v>
      </c>
      <c r="B453" s="10">
        <v>637427.49</v>
      </c>
    </row>
    <row r="454" spans="1:2" x14ac:dyDescent="0.45">
      <c r="A454" s="11" t="s">
        <v>395</v>
      </c>
      <c r="B454" s="10">
        <v>155552.47</v>
      </c>
    </row>
    <row r="455" spans="1:2" x14ac:dyDescent="0.45">
      <c r="A455" s="12" t="s">
        <v>52</v>
      </c>
      <c r="B455" s="10">
        <v>155552.47</v>
      </c>
    </row>
    <row r="456" spans="1:2" x14ac:dyDescent="0.45">
      <c r="A456" s="11" t="s">
        <v>396</v>
      </c>
      <c r="B456" s="10">
        <v>481875.02</v>
      </c>
    </row>
    <row r="457" spans="1:2" x14ac:dyDescent="0.45">
      <c r="A457" s="12" t="s">
        <v>52</v>
      </c>
      <c r="B457" s="10">
        <v>87333.680000000008</v>
      </c>
    </row>
    <row r="458" spans="1:2" x14ac:dyDescent="0.45">
      <c r="A458" s="12" t="s">
        <v>53</v>
      </c>
      <c r="B458" s="10">
        <v>1947.58</v>
      </c>
    </row>
    <row r="459" spans="1:2" x14ac:dyDescent="0.45">
      <c r="A459" s="12" t="s">
        <v>54</v>
      </c>
      <c r="B459" s="10">
        <v>392593.76</v>
      </c>
    </row>
    <row r="460" spans="1:2" x14ac:dyDescent="0.45">
      <c r="A460" s="9" t="s">
        <v>148</v>
      </c>
      <c r="B460" s="10">
        <v>23678428.309999999</v>
      </c>
    </row>
    <row r="461" spans="1:2" x14ac:dyDescent="0.45">
      <c r="A461" s="11" t="s">
        <v>397</v>
      </c>
      <c r="B461" s="10">
        <v>4498766.0599999996</v>
      </c>
    </row>
    <row r="462" spans="1:2" x14ac:dyDescent="0.45">
      <c r="A462" s="12" t="s">
        <v>52</v>
      </c>
      <c r="B462" s="10">
        <v>4498766.0599999996</v>
      </c>
    </row>
    <row r="463" spans="1:2" x14ac:dyDescent="0.45">
      <c r="A463" s="11" t="s">
        <v>398</v>
      </c>
      <c r="B463" s="10">
        <v>19179662.25</v>
      </c>
    </row>
    <row r="464" spans="1:2" x14ac:dyDescent="0.45">
      <c r="A464" s="12" t="s">
        <v>52</v>
      </c>
      <c r="B464" s="10">
        <v>2873773.04</v>
      </c>
    </row>
    <row r="465" spans="1:2" x14ac:dyDescent="0.45">
      <c r="A465" s="12" t="s">
        <v>53</v>
      </c>
      <c r="B465" s="10">
        <v>73579.429999999993</v>
      </c>
    </row>
    <row r="466" spans="1:2" x14ac:dyDescent="0.45">
      <c r="A466" s="12" t="s">
        <v>54</v>
      </c>
      <c r="B466" s="10">
        <v>16232309.779999999</v>
      </c>
    </row>
    <row r="467" spans="1:2" x14ac:dyDescent="0.45">
      <c r="A467" s="9" t="s">
        <v>149</v>
      </c>
      <c r="B467" s="10">
        <v>341800.32</v>
      </c>
    </row>
    <row r="468" spans="1:2" x14ac:dyDescent="0.45">
      <c r="A468" s="11" t="s">
        <v>399</v>
      </c>
      <c r="B468" s="10">
        <v>63381.599999999999</v>
      </c>
    </row>
    <row r="469" spans="1:2" x14ac:dyDescent="0.45">
      <c r="A469" s="12" t="s">
        <v>52</v>
      </c>
      <c r="B469" s="10">
        <v>63381.599999999999</v>
      </c>
    </row>
    <row r="470" spans="1:2" x14ac:dyDescent="0.45">
      <c r="A470" s="11" t="s">
        <v>400</v>
      </c>
      <c r="B470" s="10">
        <v>278418.71999999997</v>
      </c>
    </row>
    <row r="471" spans="1:2" x14ac:dyDescent="0.45">
      <c r="A471" s="12" t="s">
        <v>52</v>
      </c>
      <c r="B471" s="10">
        <v>39749.480000000003</v>
      </c>
    </row>
    <row r="472" spans="1:2" x14ac:dyDescent="0.45">
      <c r="A472" s="12" t="s">
        <v>53</v>
      </c>
      <c r="B472" s="10">
        <v>922.46</v>
      </c>
    </row>
    <row r="473" spans="1:2" x14ac:dyDescent="0.45">
      <c r="A473" s="12" t="s">
        <v>54</v>
      </c>
      <c r="B473" s="10">
        <v>237746.78</v>
      </c>
    </row>
    <row r="474" spans="1:2" x14ac:dyDescent="0.45">
      <c r="A474" s="9" t="s">
        <v>150</v>
      </c>
      <c r="B474" s="10">
        <v>2717537.48</v>
      </c>
    </row>
    <row r="475" spans="1:2" x14ac:dyDescent="0.45">
      <c r="A475" s="11" t="s">
        <v>401</v>
      </c>
      <c r="B475" s="10">
        <v>1379946.13</v>
      </c>
    </row>
    <row r="476" spans="1:2" x14ac:dyDescent="0.45">
      <c r="A476" s="12" t="s">
        <v>52</v>
      </c>
      <c r="B476" s="10">
        <v>1379946.13</v>
      </c>
    </row>
    <row r="477" spans="1:2" x14ac:dyDescent="0.45">
      <c r="A477" s="11" t="s">
        <v>402</v>
      </c>
      <c r="B477" s="10">
        <v>1337591.3500000001</v>
      </c>
    </row>
    <row r="478" spans="1:2" x14ac:dyDescent="0.45">
      <c r="A478" s="12" t="s">
        <v>52</v>
      </c>
      <c r="B478" s="10">
        <v>20039.189999999999</v>
      </c>
    </row>
    <row r="479" spans="1:2" x14ac:dyDescent="0.45">
      <c r="A479" s="12" t="s">
        <v>53</v>
      </c>
      <c r="B479" s="10">
        <v>7897.08</v>
      </c>
    </row>
    <row r="480" spans="1:2" x14ac:dyDescent="0.45">
      <c r="A480" s="12" t="s">
        <v>54</v>
      </c>
      <c r="B480" s="10">
        <v>1309655.08</v>
      </c>
    </row>
    <row r="481" spans="1:2" x14ac:dyDescent="0.45">
      <c r="A481" s="9" t="s">
        <v>151</v>
      </c>
      <c r="B481" s="10">
        <v>3285016.64</v>
      </c>
    </row>
    <row r="482" spans="1:2" x14ac:dyDescent="0.45">
      <c r="A482" s="11" t="s">
        <v>403</v>
      </c>
      <c r="B482" s="10">
        <v>1389846.02</v>
      </c>
    </row>
    <row r="483" spans="1:2" x14ac:dyDescent="0.45">
      <c r="A483" s="12" t="s">
        <v>52</v>
      </c>
      <c r="B483" s="10">
        <v>1389846.02</v>
      </c>
    </row>
    <row r="484" spans="1:2" x14ac:dyDescent="0.45">
      <c r="A484" s="11" t="s">
        <v>404</v>
      </c>
      <c r="B484" s="10">
        <v>1895170.62</v>
      </c>
    </row>
    <row r="485" spans="1:2" x14ac:dyDescent="0.45">
      <c r="A485" s="12" t="s">
        <v>52</v>
      </c>
      <c r="B485" s="10">
        <v>600378.07999999996</v>
      </c>
    </row>
    <row r="486" spans="1:2" x14ac:dyDescent="0.45">
      <c r="A486" s="12" t="s">
        <v>53</v>
      </c>
      <c r="B486" s="10">
        <v>16215.74</v>
      </c>
    </row>
    <row r="487" spans="1:2" x14ac:dyDescent="0.45">
      <c r="A487" s="12" t="s">
        <v>54</v>
      </c>
      <c r="B487" s="10">
        <v>1278576.8</v>
      </c>
    </row>
    <row r="488" spans="1:2" x14ac:dyDescent="0.45">
      <c r="A488" s="9" t="s">
        <v>152</v>
      </c>
      <c r="B488" s="10">
        <v>13449188.139999999</v>
      </c>
    </row>
    <row r="489" spans="1:2" x14ac:dyDescent="0.45">
      <c r="A489" s="11" t="s">
        <v>405</v>
      </c>
      <c r="B489" s="10">
        <v>3466382.07</v>
      </c>
    </row>
    <row r="490" spans="1:2" x14ac:dyDescent="0.45">
      <c r="A490" s="12" t="s">
        <v>52</v>
      </c>
      <c r="B490" s="10">
        <v>3466382.07</v>
      </c>
    </row>
    <row r="491" spans="1:2" x14ac:dyDescent="0.45">
      <c r="A491" s="11" t="s">
        <v>406</v>
      </c>
      <c r="B491" s="10">
        <v>9982806.0700000003</v>
      </c>
    </row>
    <row r="492" spans="1:2" x14ac:dyDescent="0.45">
      <c r="A492" s="12" t="s">
        <v>52</v>
      </c>
      <c r="B492" s="10">
        <v>1243520.03</v>
      </c>
    </row>
    <row r="493" spans="1:2" x14ac:dyDescent="0.45">
      <c r="A493" s="12" t="s">
        <v>53</v>
      </c>
      <c r="B493" s="10">
        <v>40092.019999999997</v>
      </c>
    </row>
    <row r="494" spans="1:2" x14ac:dyDescent="0.45">
      <c r="A494" s="12" t="s">
        <v>54</v>
      </c>
      <c r="B494" s="10">
        <v>8699194.0199999996</v>
      </c>
    </row>
    <row r="495" spans="1:2" x14ac:dyDescent="0.45">
      <c r="A495" s="9" t="s">
        <v>153</v>
      </c>
      <c r="B495" s="10">
        <v>5752306.9800000004</v>
      </c>
    </row>
    <row r="496" spans="1:2" x14ac:dyDescent="0.45">
      <c r="A496" s="11" t="s">
        <v>407</v>
      </c>
      <c r="B496" s="10">
        <v>1186590.71</v>
      </c>
    </row>
    <row r="497" spans="1:2" x14ac:dyDescent="0.45">
      <c r="A497" s="12" t="s">
        <v>52</v>
      </c>
      <c r="B497" s="10">
        <v>1186590.71</v>
      </c>
    </row>
    <row r="498" spans="1:2" x14ac:dyDescent="0.45">
      <c r="A498" s="11" t="s">
        <v>408</v>
      </c>
      <c r="B498" s="10">
        <v>4565716.2700000005</v>
      </c>
    </row>
    <row r="499" spans="1:2" x14ac:dyDescent="0.45">
      <c r="A499" s="12" t="s">
        <v>52</v>
      </c>
      <c r="B499" s="10">
        <v>766016.01000000013</v>
      </c>
    </row>
    <row r="500" spans="1:2" x14ac:dyDescent="0.45">
      <c r="A500" s="12" t="s">
        <v>53</v>
      </c>
      <c r="B500" s="10">
        <v>15699.27</v>
      </c>
    </row>
    <row r="501" spans="1:2" x14ac:dyDescent="0.45">
      <c r="A501" s="12" t="s">
        <v>54</v>
      </c>
      <c r="B501" s="10">
        <v>3784000.99</v>
      </c>
    </row>
    <row r="502" spans="1:2" x14ac:dyDescent="0.45">
      <c r="A502" s="9" t="s">
        <v>154</v>
      </c>
      <c r="B502" s="10">
        <v>21153939.130000003</v>
      </c>
    </row>
    <row r="503" spans="1:2" x14ac:dyDescent="0.45">
      <c r="A503" s="11" t="s">
        <v>409</v>
      </c>
      <c r="B503" s="10">
        <v>7260195.2800000003</v>
      </c>
    </row>
    <row r="504" spans="1:2" x14ac:dyDescent="0.45">
      <c r="A504" s="12" t="s">
        <v>52</v>
      </c>
      <c r="B504" s="10">
        <v>7260195.2800000003</v>
      </c>
    </row>
    <row r="505" spans="1:2" x14ac:dyDescent="0.45">
      <c r="A505" s="11" t="s">
        <v>410</v>
      </c>
      <c r="B505" s="10">
        <v>13893743.85</v>
      </c>
    </row>
    <row r="506" spans="1:2" x14ac:dyDescent="0.45">
      <c r="A506" s="12" t="s">
        <v>52</v>
      </c>
      <c r="B506" s="10">
        <v>671548.9</v>
      </c>
    </row>
    <row r="507" spans="1:2" x14ac:dyDescent="0.45">
      <c r="A507" s="12" t="s">
        <v>53</v>
      </c>
      <c r="B507" s="10">
        <v>82190.63</v>
      </c>
    </row>
    <row r="508" spans="1:2" x14ac:dyDescent="0.45">
      <c r="A508" s="12" t="s">
        <v>54</v>
      </c>
      <c r="B508" s="10">
        <v>13140004.32</v>
      </c>
    </row>
    <row r="509" spans="1:2" x14ac:dyDescent="0.45">
      <c r="A509" s="9" t="s">
        <v>155</v>
      </c>
      <c r="B509" s="10">
        <v>15330650.129999999</v>
      </c>
    </row>
    <row r="510" spans="1:2" x14ac:dyDescent="0.45">
      <c r="A510" s="11" t="s">
        <v>411</v>
      </c>
      <c r="B510" s="10">
        <v>3373312</v>
      </c>
    </row>
    <row r="511" spans="1:2" x14ac:dyDescent="0.45">
      <c r="A511" s="12" t="s">
        <v>52</v>
      </c>
      <c r="B511" s="10">
        <v>3373312</v>
      </c>
    </row>
    <row r="512" spans="1:2" x14ac:dyDescent="0.45">
      <c r="A512" s="11" t="s">
        <v>412</v>
      </c>
      <c r="B512" s="10">
        <v>11957338.129999999</v>
      </c>
    </row>
    <row r="513" spans="1:2" x14ac:dyDescent="0.45">
      <c r="A513" s="12" t="s">
        <v>52</v>
      </c>
      <c r="B513" s="10">
        <v>1757004.13</v>
      </c>
    </row>
    <row r="514" spans="1:2" x14ac:dyDescent="0.45">
      <c r="A514" s="12" t="s">
        <v>53</v>
      </c>
      <c r="B514" s="10">
        <v>46337.65</v>
      </c>
    </row>
    <row r="515" spans="1:2" x14ac:dyDescent="0.45">
      <c r="A515" s="12" t="s">
        <v>54</v>
      </c>
      <c r="B515" s="10">
        <v>10153996.35</v>
      </c>
    </row>
    <row r="516" spans="1:2" x14ac:dyDescent="0.45">
      <c r="A516" s="9" t="s">
        <v>156</v>
      </c>
      <c r="B516" s="10">
        <v>4139331.87</v>
      </c>
    </row>
    <row r="517" spans="1:2" x14ac:dyDescent="0.45">
      <c r="A517" s="11" t="s">
        <v>413</v>
      </c>
      <c r="B517" s="10">
        <v>974490.37</v>
      </c>
    </row>
    <row r="518" spans="1:2" x14ac:dyDescent="0.45">
      <c r="A518" s="12" t="s">
        <v>52</v>
      </c>
      <c r="B518" s="10">
        <v>974490.37</v>
      </c>
    </row>
    <row r="519" spans="1:2" x14ac:dyDescent="0.45">
      <c r="A519" s="11" t="s">
        <v>414</v>
      </c>
      <c r="B519" s="10">
        <v>0.01</v>
      </c>
    </row>
    <row r="520" spans="1:2" x14ac:dyDescent="0.45">
      <c r="A520" s="12" t="s">
        <v>52</v>
      </c>
      <c r="B520" s="10">
        <v>0.01</v>
      </c>
    </row>
    <row r="521" spans="1:2" x14ac:dyDescent="0.45">
      <c r="A521" s="11" t="s">
        <v>415</v>
      </c>
      <c r="B521" s="10">
        <v>3164841.49</v>
      </c>
    </row>
    <row r="522" spans="1:2" x14ac:dyDescent="0.45">
      <c r="A522" s="12" t="s">
        <v>52</v>
      </c>
      <c r="B522" s="10">
        <v>542460.37</v>
      </c>
    </row>
    <row r="523" spans="1:2" x14ac:dyDescent="0.45">
      <c r="A523" s="12" t="s">
        <v>53</v>
      </c>
      <c r="B523" s="10">
        <v>14559.5</v>
      </c>
    </row>
    <row r="524" spans="1:2" x14ac:dyDescent="0.45">
      <c r="A524" s="12" t="s">
        <v>54</v>
      </c>
      <c r="B524" s="10">
        <v>2607821.62</v>
      </c>
    </row>
    <row r="525" spans="1:2" x14ac:dyDescent="0.45">
      <c r="A525" s="9" t="s">
        <v>157</v>
      </c>
      <c r="B525" s="10">
        <v>2910196.63</v>
      </c>
    </row>
    <row r="526" spans="1:2" x14ac:dyDescent="0.45">
      <c r="A526" s="11" t="s">
        <v>416</v>
      </c>
      <c r="B526" s="10">
        <v>793464.81</v>
      </c>
    </row>
    <row r="527" spans="1:2" x14ac:dyDescent="0.45">
      <c r="A527" s="12" t="s">
        <v>52</v>
      </c>
      <c r="B527" s="10">
        <v>793464.81</v>
      </c>
    </row>
    <row r="528" spans="1:2" x14ac:dyDescent="0.45">
      <c r="A528" s="11" t="s">
        <v>417</v>
      </c>
      <c r="B528" s="10">
        <v>2116731.8200000003</v>
      </c>
    </row>
    <row r="529" spans="1:2" x14ac:dyDescent="0.45">
      <c r="A529" s="12" t="s">
        <v>52</v>
      </c>
      <c r="B529" s="10">
        <v>369235.86</v>
      </c>
    </row>
    <row r="530" spans="1:2" x14ac:dyDescent="0.45">
      <c r="A530" s="12" t="s">
        <v>53</v>
      </c>
      <c r="B530" s="10">
        <v>11897.62</v>
      </c>
    </row>
    <row r="531" spans="1:2" x14ac:dyDescent="0.45">
      <c r="A531" s="12" t="s">
        <v>54</v>
      </c>
      <c r="B531" s="10">
        <v>1735598.34</v>
      </c>
    </row>
    <row r="532" spans="1:2" x14ac:dyDescent="0.45">
      <c r="A532" s="9" t="s">
        <v>158</v>
      </c>
      <c r="B532" s="10">
        <v>8137425.25</v>
      </c>
    </row>
    <row r="533" spans="1:2" x14ac:dyDescent="0.45">
      <c r="A533" s="11" t="s">
        <v>418</v>
      </c>
      <c r="B533" s="10">
        <v>1955624.22</v>
      </c>
    </row>
    <row r="534" spans="1:2" x14ac:dyDescent="0.45">
      <c r="A534" s="12" t="s">
        <v>52</v>
      </c>
      <c r="B534" s="10">
        <v>1955624.22</v>
      </c>
    </row>
    <row r="535" spans="1:2" x14ac:dyDescent="0.45">
      <c r="A535" s="11" t="s">
        <v>419</v>
      </c>
      <c r="B535" s="10">
        <v>6181801.0299999993</v>
      </c>
    </row>
    <row r="536" spans="1:2" x14ac:dyDescent="0.45">
      <c r="A536" s="12" t="s">
        <v>52</v>
      </c>
      <c r="B536" s="10">
        <v>876214.46000000008</v>
      </c>
    </row>
    <row r="537" spans="1:2" x14ac:dyDescent="0.45">
      <c r="A537" s="12" t="s">
        <v>53</v>
      </c>
      <c r="B537" s="10">
        <v>23407.51</v>
      </c>
    </row>
    <row r="538" spans="1:2" x14ac:dyDescent="0.45">
      <c r="A538" s="12" t="s">
        <v>54</v>
      </c>
      <c r="B538" s="10">
        <v>5282179.0599999996</v>
      </c>
    </row>
    <row r="539" spans="1:2" x14ac:dyDescent="0.45">
      <c r="A539" s="9" t="s">
        <v>159</v>
      </c>
      <c r="B539" s="10">
        <v>5407021.5800000001</v>
      </c>
    </row>
    <row r="540" spans="1:2" x14ac:dyDescent="0.45">
      <c r="A540" s="11" t="s">
        <v>420</v>
      </c>
      <c r="B540" s="10">
        <v>1287295.0900000001</v>
      </c>
    </row>
    <row r="541" spans="1:2" x14ac:dyDescent="0.45">
      <c r="A541" s="12" t="s">
        <v>52</v>
      </c>
      <c r="B541" s="10">
        <v>1287295.0900000001</v>
      </c>
    </row>
    <row r="542" spans="1:2" x14ac:dyDescent="0.45">
      <c r="A542" s="11" t="s">
        <v>421</v>
      </c>
      <c r="B542" s="10">
        <v>4119726.49</v>
      </c>
    </row>
    <row r="543" spans="1:2" x14ac:dyDescent="0.45">
      <c r="A543" s="12" t="s">
        <v>52</v>
      </c>
      <c r="B543" s="10">
        <v>584408.9</v>
      </c>
    </row>
    <row r="544" spans="1:2" x14ac:dyDescent="0.45">
      <c r="A544" s="12" t="s">
        <v>53</v>
      </c>
      <c r="B544" s="10">
        <v>15600.15</v>
      </c>
    </row>
    <row r="545" spans="1:2" x14ac:dyDescent="0.45">
      <c r="A545" s="12" t="s">
        <v>54</v>
      </c>
      <c r="B545" s="10">
        <v>3519717.44</v>
      </c>
    </row>
    <row r="546" spans="1:2" x14ac:dyDescent="0.45">
      <c r="A546" s="9" t="s">
        <v>160</v>
      </c>
      <c r="B546" s="10">
        <v>27661989.359999999</v>
      </c>
    </row>
    <row r="547" spans="1:2" x14ac:dyDescent="0.45">
      <c r="A547" s="11" t="s">
        <v>422</v>
      </c>
      <c r="B547" s="10">
        <v>9137942.6099999994</v>
      </c>
    </row>
    <row r="548" spans="1:2" x14ac:dyDescent="0.45">
      <c r="A548" s="12" t="s">
        <v>52</v>
      </c>
      <c r="B548" s="10">
        <v>9137942.6099999994</v>
      </c>
    </row>
    <row r="549" spans="1:2" x14ac:dyDescent="0.45">
      <c r="A549" s="11" t="s">
        <v>423</v>
      </c>
      <c r="B549" s="10">
        <v>18524046.75</v>
      </c>
    </row>
    <row r="550" spans="1:2" x14ac:dyDescent="0.45">
      <c r="A550" s="12" t="s">
        <v>52</v>
      </c>
      <c r="B550" s="10">
        <v>999238.34999999986</v>
      </c>
    </row>
    <row r="551" spans="1:2" x14ac:dyDescent="0.45">
      <c r="A551" s="12" t="s">
        <v>53</v>
      </c>
      <c r="B551" s="10">
        <v>95393.23</v>
      </c>
    </row>
    <row r="552" spans="1:2" x14ac:dyDescent="0.45">
      <c r="A552" s="12" t="s">
        <v>54</v>
      </c>
      <c r="B552" s="10">
        <v>17429415.170000002</v>
      </c>
    </row>
    <row r="553" spans="1:2" x14ac:dyDescent="0.45">
      <c r="A553" s="9" t="s">
        <v>161</v>
      </c>
      <c r="B553" s="10">
        <v>1488290.91</v>
      </c>
    </row>
    <row r="554" spans="1:2" x14ac:dyDescent="0.45">
      <c r="A554" s="11" t="s">
        <v>314</v>
      </c>
      <c r="B554" s="10">
        <v>1488290.91</v>
      </c>
    </row>
    <row r="555" spans="1:2" x14ac:dyDescent="0.45">
      <c r="A555" s="12" t="s">
        <v>52</v>
      </c>
      <c r="B555" s="10">
        <v>632666.78999999992</v>
      </c>
    </row>
    <row r="556" spans="1:2" x14ac:dyDescent="0.45">
      <c r="A556" s="12" t="s">
        <v>53</v>
      </c>
      <c r="B556" s="10">
        <v>4193.17</v>
      </c>
    </row>
    <row r="557" spans="1:2" x14ac:dyDescent="0.45">
      <c r="A557" s="12" t="s">
        <v>54</v>
      </c>
      <c r="B557" s="10">
        <v>851430.95</v>
      </c>
    </row>
    <row r="558" spans="1:2" x14ac:dyDescent="0.45">
      <c r="A558" s="9" t="s">
        <v>162</v>
      </c>
      <c r="B558" s="10">
        <v>1168105.83</v>
      </c>
    </row>
    <row r="559" spans="1:2" x14ac:dyDescent="0.45">
      <c r="A559" s="11" t="s">
        <v>354</v>
      </c>
      <c r="B559" s="10">
        <v>1168105.83</v>
      </c>
    </row>
    <row r="560" spans="1:2" x14ac:dyDescent="0.45">
      <c r="A560" s="12" t="s">
        <v>52</v>
      </c>
      <c r="B560" s="10">
        <v>668889.72</v>
      </c>
    </row>
    <row r="561" spans="1:2" x14ac:dyDescent="0.45">
      <c r="A561" s="12" t="s">
        <v>53</v>
      </c>
      <c r="B561" s="10">
        <v>2423.52</v>
      </c>
    </row>
    <row r="562" spans="1:2" x14ac:dyDescent="0.45">
      <c r="A562" s="12" t="s">
        <v>54</v>
      </c>
      <c r="B562" s="10">
        <v>496792.59</v>
      </c>
    </row>
    <row r="563" spans="1:2" x14ac:dyDescent="0.45">
      <c r="A563" s="9" t="s">
        <v>163</v>
      </c>
      <c r="B563" s="10">
        <v>4957967.96</v>
      </c>
    </row>
    <row r="564" spans="1:2" x14ac:dyDescent="0.45">
      <c r="A564" s="11" t="s">
        <v>355</v>
      </c>
      <c r="B564" s="10">
        <v>4957967.96</v>
      </c>
    </row>
    <row r="565" spans="1:2" x14ac:dyDescent="0.45">
      <c r="A565" s="12" t="s">
        <v>52</v>
      </c>
      <c r="B565" s="10">
        <v>2528167.33</v>
      </c>
    </row>
    <row r="566" spans="1:2" x14ac:dyDescent="0.45">
      <c r="A566" s="12" t="s">
        <v>53</v>
      </c>
      <c r="B566" s="10">
        <v>10296.959999999999</v>
      </c>
    </row>
    <row r="567" spans="1:2" x14ac:dyDescent="0.45">
      <c r="A567" s="12" t="s">
        <v>54</v>
      </c>
      <c r="B567" s="10">
        <v>2419503.67</v>
      </c>
    </row>
    <row r="568" spans="1:2" x14ac:dyDescent="0.45">
      <c r="A568" s="9" t="s">
        <v>164</v>
      </c>
      <c r="B568" s="10">
        <v>2848791.5999999996</v>
      </c>
    </row>
    <row r="569" spans="1:2" x14ac:dyDescent="0.45">
      <c r="A569" s="11" t="s">
        <v>356</v>
      </c>
      <c r="B569" s="10">
        <v>2848791.5999999996</v>
      </c>
    </row>
    <row r="570" spans="1:2" x14ac:dyDescent="0.45">
      <c r="A570" s="12" t="s">
        <v>52</v>
      </c>
      <c r="B570" s="10">
        <v>1851578.7</v>
      </c>
    </row>
    <row r="571" spans="1:2" x14ac:dyDescent="0.45">
      <c r="A571" s="12" t="s">
        <v>53</v>
      </c>
      <c r="B571" s="10">
        <v>5643.96</v>
      </c>
    </row>
    <row r="572" spans="1:2" x14ac:dyDescent="0.45">
      <c r="A572" s="12" t="s">
        <v>54</v>
      </c>
      <c r="B572" s="10">
        <v>991568.94</v>
      </c>
    </row>
    <row r="573" spans="1:2" x14ac:dyDescent="0.45">
      <c r="A573" s="9" t="s">
        <v>165</v>
      </c>
      <c r="B573" s="10">
        <v>1015153.1000000001</v>
      </c>
    </row>
    <row r="574" spans="1:2" x14ac:dyDescent="0.45">
      <c r="A574" s="11" t="s">
        <v>357</v>
      </c>
      <c r="B574" s="10">
        <v>1015153.1000000001</v>
      </c>
    </row>
    <row r="575" spans="1:2" x14ac:dyDescent="0.45">
      <c r="A575" s="12" t="s">
        <v>52</v>
      </c>
      <c r="B575" s="10">
        <v>734472.41</v>
      </c>
    </row>
    <row r="576" spans="1:2" x14ac:dyDescent="0.45">
      <c r="A576" s="12" t="s">
        <v>53</v>
      </c>
      <c r="B576" s="10">
        <v>2004.87</v>
      </c>
    </row>
    <row r="577" spans="1:2" x14ac:dyDescent="0.45">
      <c r="A577" s="12" t="s">
        <v>54</v>
      </c>
      <c r="B577" s="10">
        <v>278675.82</v>
      </c>
    </row>
    <row r="578" spans="1:2" x14ac:dyDescent="0.45">
      <c r="A578" s="9" t="s">
        <v>166</v>
      </c>
      <c r="B578" s="10">
        <v>4920851.0500000007</v>
      </c>
    </row>
    <row r="579" spans="1:2" x14ac:dyDescent="0.45">
      <c r="A579" s="11" t="s">
        <v>358</v>
      </c>
      <c r="B579" s="10">
        <v>4920851.0500000007</v>
      </c>
    </row>
    <row r="580" spans="1:2" x14ac:dyDescent="0.45">
      <c r="A580" s="12" t="s">
        <v>52</v>
      </c>
      <c r="B580" s="10">
        <v>2625867.4500000002</v>
      </c>
    </row>
    <row r="581" spans="1:2" x14ac:dyDescent="0.45">
      <c r="A581" s="12" t="s">
        <v>53</v>
      </c>
      <c r="B581" s="10">
        <v>11458.79</v>
      </c>
    </row>
    <row r="582" spans="1:2" x14ac:dyDescent="0.45">
      <c r="A582" s="12" t="s">
        <v>54</v>
      </c>
      <c r="B582" s="10">
        <v>2283524.81</v>
      </c>
    </row>
    <row r="583" spans="1:2" x14ac:dyDescent="0.45">
      <c r="A583" s="9" t="s">
        <v>167</v>
      </c>
      <c r="B583" s="10">
        <v>734038.91</v>
      </c>
    </row>
    <row r="584" spans="1:2" x14ac:dyDescent="0.45">
      <c r="A584" s="11" t="s">
        <v>359</v>
      </c>
      <c r="B584" s="10">
        <v>734038.91</v>
      </c>
    </row>
    <row r="585" spans="1:2" x14ac:dyDescent="0.45">
      <c r="A585" s="12" t="s">
        <v>52</v>
      </c>
      <c r="B585" s="10">
        <v>369673.53</v>
      </c>
    </row>
    <row r="586" spans="1:2" x14ac:dyDescent="0.45">
      <c r="A586" s="12" t="s">
        <v>53</v>
      </c>
      <c r="B586" s="10">
        <v>1387.13</v>
      </c>
    </row>
    <row r="587" spans="1:2" x14ac:dyDescent="0.45">
      <c r="A587" s="12" t="s">
        <v>54</v>
      </c>
      <c r="B587" s="10">
        <v>362978.25</v>
      </c>
    </row>
    <row r="588" spans="1:2" x14ac:dyDescent="0.45">
      <c r="A588" s="9" t="s">
        <v>168</v>
      </c>
      <c r="B588" s="10">
        <v>1845989.3199999998</v>
      </c>
    </row>
    <row r="589" spans="1:2" x14ac:dyDescent="0.45">
      <c r="A589" s="11" t="s">
        <v>360</v>
      </c>
      <c r="B589" s="10">
        <v>1845989.3199999998</v>
      </c>
    </row>
    <row r="590" spans="1:2" x14ac:dyDescent="0.45">
      <c r="A590" s="12" t="s">
        <v>52</v>
      </c>
      <c r="B590" s="10">
        <v>1158707.3799999999</v>
      </c>
    </row>
    <row r="591" spans="1:2" x14ac:dyDescent="0.45">
      <c r="A591" s="12" t="s">
        <v>53</v>
      </c>
      <c r="B591" s="10">
        <v>3356.68</v>
      </c>
    </row>
    <row r="592" spans="1:2" x14ac:dyDescent="0.45">
      <c r="A592" s="12" t="s">
        <v>54</v>
      </c>
      <c r="B592" s="10">
        <v>683925.26</v>
      </c>
    </row>
    <row r="593" spans="1:2" x14ac:dyDescent="0.45">
      <c r="A593" s="9" t="s">
        <v>169</v>
      </c>
      <c r="B593" s="10">
        <v>420162.39999999991</v>
      </c>
    </row>
    <row r="594" spans="1:2" x14ac:dyDescent="0.45">
      <c r="A594" s="11" t="s">
        <v>361</v>
      </c>
      <c r="B594" s="10">
        <v>420162.39999999991</v>
      </c>
    </row>
    <row r="595" spans="1:2" x14ac:dyDescent="0.45">
      <c r="A595" s="12" t="s">
        <v>52</v>
      </c>
      <c r="B595" s="10">
        <v>293044.82999999996</v>
      </c>
    </row>
    <row r="596" spans="1:2" x14ac:dyDescent="0.45">
      <c r="A596" s="12" t="s">
        <v>53</v>
      </c>
      <c r="B596" s="10">
        <v>773.85</v>
      </c>
    </row>
    <row r="597" spans="1:2" x14ac:dyDescent="0.45">
      <c r="A597" s="12" t="s">
        <v>54</v>
      </c>
      <c r="B597" s="10">
        <v>126343.72</v>
      </c>
    </row>
    <row r="598" spans="1:2" x14ac:dyDescent="0.45">
      <c r="A598" s="9" t="s">
        <v>170</v>
      </c>
      <c r="B598" s="10">
        <v>442.33000000000004</v>
      </c>
    </row>
    <row r="599" spans="1:2" x14ac:dyDescent="0.45">
      <c r="A599" s="11" t="s">
        <v>287</v>
      </c>
      <c r="B599" s="10">
        <v>442.33000000000004</v>
      </c>
    </row>
    <row r="600" spans="1:2" x14ac:dyDescent="0.45">
      <c r="A600" s="12" t="s">
        <v>52</v>
      </c>
      <c r="B600" s="10">
        <v>133.47</v>
      </c>
    </row>
    <row r="601" spans="1:2" x14ac:dyDescent="0.45">
      <c r="A601" s="12" t="s">
        <v>53</v>
      </c>
      <c r="B601" s="10">
        <v>1.18</v>
      </c>
    </row>
    <row r="602" spans="1:2" x14ac:dyDescent="0.45">
      <c r="A602" s="12" t="s">
        <v>54</v>
      </c>
      <c r="B602" s="10">
        <v>307.68</v>
      </c>
    </row>
    <row r="603" spans="1:2" x14ac:dyDescent="0.45">
      <c r="A603" s="9" t="s">
        <v>171</v>
      </c>
      <c r="B603" s="10">
        <v>2773.95</v>
      </c>
    </row>
    <row r="604" spans="1:2" x14ac:dyDescent="0.45">
      <c r="A604" s="11" t="s">
        <v>288</v>
      </c>
      <c r="B604" s="10">
        <v>2773.95</v>
      </c>
    </row>
    <row r="605" spans="1:2" x14ac:dyDescent="0.45">
      <c r="A605" s="12" t="s">
        <v>52</v>
      </c>
      <c r="B605" s="10">
        <v>976.4</v>
      </c>
    </row>
    <row r="606" spans="1:2" x14ac:dyDescent="0.45">
      <c r="A606" s="12" t="s">
        <v>53</v>
      </c>
      <c r="B606" s="10">
        <v>6.87</v>
      </c>
    </row>
    <row r="607" spans="1:2" x14ac:dyDescent="0.45">
      <c r="A607" s="12" t="s">
        <v>54</v>
      </c>
      <c r="B607" s="10">
        <v>1790.68</v>
      </c>
    </row>
    <row r="608" spans="1:2" x14ac:dyDescent="0.45">
      <c r="A608" s="9" t="s">
        <v>172</v>
      </c>
      <c r="B608" s="10">
        <v>21162.61</v>
      </c>
    </row>
    <row r="609" spans="1:2" x14ac:dyDescent="0.45">
      <c r="A609" s="11" t="s">
        <v>289</v>
      </c>
      <c r="B609" s="10">
        <v>21162.61</v>
      </c>
    </row>
    <row r="610" spans="1:2" x14ac:dyDescent="0.45">
      <c r="A610" s="12" t="s">
        <v>52</v>
      </c>
      <c r="B610" s="10">
        <v>16372.79</v>
      </c>
    </row>
    <row r="611" spans="1:2" x14ac:dyDescent="0.45">
      <c r="A611" s="12" t="s">
        <v>53</v>
      </c>
      <c r="B611" s="10">
        <v>18.29</v>
      </c>
    </row>
    <row r="612" spans="1:2" x14ac:dyDescent="0.45">
      <c r="A612" s="12" t="s">
        <v>54</v>
      </c>
      <c r="B612" s="10">
        <v>4771.53</v>
      </c>
    </row>
    <row r="613" spans="1:2" x14ac:dyDescent="0.45">
      <c r="A613" s="9" t="s">
        <v>173</v>
      </c>
      <c r="B613" s="10">
        <v>2196.2600000000002</v>
      </c>
    </row>
    <row r="614" spans="1:2" x14ac:dyDescent="0.45">
      <c r="A614" s="11" t="s">
        <v>301</v>
      </c>
      <c r="B614" s="10">
        <v>2196.2600000000002</v>
      </c>
    </row>
    <row r="615" spans="1:2" x14ac:dyDescent="0.45">
      <c r="A615" s="12" t="s">
        <v>52</v>
      </c>
      <c r="B615" s="10">
        <v>1362.09</v>
      </c>
    </row>
    <row r="616" spans="1:2" x14ac:dyDescent="0.45">
      <c r="A616" s="12" t="s">
        <v>53</v>
      </c>
      <c r="B616" s="10">
        <v>3.19</v>
      </c>
    </row>
    <row r="617" spans="1:2" x14ac:dyDescent="0.45">
      <c r="A617" s="12" t="s">
        <v>54</v>
      </c>
      <c r="B617" s="10">
        <v>830.98</v>
      </c>
    </row>
    <row r="618" spans="1:2" x14ac:dyDescent="0.45">
      <c r="A618" s="9" t="s">
        <v>174</v>
      </c>
      <c r="B618" s="10">
        <v>16280.38</v>
      </c>
    </row>
    <row r="619" spans="1:2" x14ac:dyDescent="0.45">
      <c r="A619" s="11" t="s">
        <v>290</v>
      </c>
      <c r="B619" s="10">
        <v>16280.38</v>
      </c>
    </row>
    <row r="620" spans="1:2" x14ac:dyDescent="0.45">
      <c r="A620" s="12" t="s">
        <v>52</v>
      </c>
      <c r="B620" s="10">
        <v>15373.17</v>
      </c>
    </row>
    <row r="621" spans="1:2" x14ac:dyDescent="0.45">
      <c r="A621" s="12" t="s">
        <v>53</v>
      </c>
      <c r="B621" s="10">
        <v>3.47</v>
      </c>
    </row>
    <row r="622" spans="1:2" x14ac:dyDescent="0.45">
      <c r="A622" s="12" t="s">
        <v>54</v>
      </c>
      <c r="B622" s="10">
        <v>903.74</v>
      </c>
    </row>
    <row r="623" spans="1:2" x14ac:dyDescent="0.45">
      <c r="A623" s="9" t="s">
        <v>175</v>
      </c>
      <c r="B623" s="10">
        <v>1381.77</v>
      </c>
    </row>
    <row r="624" spans="1:2" x14ac:dyDescent="0.45">
      <c r="A624" s="11" t="s">
        <v>291</v>
      </c>
      <c r="B624" s="10">
        <v>1381.77</v>
      </c>
    </row>
    <row r="625" spans="1:2" x14ac:dyDescent="0.45">
      <c r="A625" s="12" t="s">
        <v>52</v>
      </c>
      <c r="B625" s="10">
        <v>895.99</v>
      </c>
    </row>
    <row r="626" spans="1:2" x14ac:dyDescent="0.45">
      <c r="A626" s="12" t="s">
        <v>53</v>
      </c>
      <c r="B626" s="10">
        <v>1.86</v>
      </c>
    </row>
    <row r="627" spans="1:2" x14ac:dyDescent="0.45">
      <c r="A627" s="12" t="s">
        <v>54</v>
      </c>
      <c r="B627" s="10">
        <v>483.92</v>
      </c>
    </row>
    <row r="628" spans="1:2" x14ac:dyDescent="0.45">
      <c r="A628" s="9" t="s">
        <v>176</v>
      </c>
      <c r="B628" s="10">
        <v>24625.279999999999</v>
      </c>
    </row>
    <row r="629" spans="1:2" x14ac:dyDescent="0.45">
      <c r="A629" s="11" t="s">
        <v>292</v>
      </c>
      <c r="B629" s="10">
        <v>24625.279999999999</v>
      </c>
    </row>
    <row r="630" spans="1:2" x14ac:dyDescent="0.45">
      <c r="A630" s="12" t="s">
        <v>52</v>
      </c>
      <c r="B630" s="10">
        <v>6632.76</v>
      </c>
    </row>
    <row r="631" spans="1:2" x14ac:dyDescent="0.45">
      <c r="A631" s="12" t="s">
        <v>53</v>
      </c>
      <c r="B631" s="10">
        <v>68.72</v>
      </c>
    </row>
    <row r="632" spans="1:2" x14ac:dyDescent="0.45">
      <c r="A632" s="12" t="s">
        <v>54</v>
      </c>
      <c r="B632" s="10">
        <v>17923.8</v>
      </c>
    </row>
    <row r="633" spans="1:2" x14ac:dyDescent="0.45">
      <c r="A633" s="9" t="s">
        <v>177</v>
      </c>
      <c r="B633" s="10">
        <v>69404.799999999988</v>
      </c>
    </row>
    <row r="634" spans="1:2" x14ac:dyDescent="0.45">
      <c r="A634" s="11" t="s">
        <v>293</v>
      </c>
      <c r="B634" s="10">
        <v>69404.799999999988</v>
      </c>
    </row>
    <row r="635" spans="1:2" x14ac:dyDescent="0.45">
      <c r="A635" s="12" t="s">
        <v>52</v>
      </c>
      <c r="B635" s="10">
        <v>28721.96</v>
      </c>
    </row>
    <row r="636" spans="1:2" x14ac:dyDescent="0.45">
      <c r="A636" s="12" t="s">
        <v>53</v>
      </c>
      <c r="B636" s="10">
        <v>155.38999999999999</v>
      </c>
    </row>
    <row r="637" spans="1:2" x14ac:dyDescent="0.45">
      <c r="A637" s="12" t="s">
        <v>54</v>
      </c>
      <c r="B637" s="10">
        <v>40527.449999999997</v>
      </c>
    </row>
    <row r="638" spans="1:2" x14ac:dyDescent="0.45">
      <c r="A638" s="9" t="s">
        <v>178</v>
      </c>
      <c r="B638" s="10">
        <v>15394.28</v>
      </c>
    </row>
    <row r="639" spans="1:2" x14ac:dyDescent="0.45">
      <c r="A639" s="11" t="s">
        <v>294</v>
      </c>
      <c r="B639" s="10">
        <v>15394.28</v>
      </c>
    </row>
    <row r="640" spans="1:2" x14ac:dyDescent="0.45">
      <c r="A640" s="12" t="s">
        <v>52</v>
      </c>
      <c r="B640" s="10">
        <v>5702.23</v>
      </c>
    </row>
    <row r="641" spans="1:2" x14ac:dyDescent="0.45">
      <c r="A641" s="12" t="s">
        <v>53</v>
      </c>
      <c r="B641" s="10">
        <v>37.020000000000003</v>
      </c>
    </row>
    <row r="642" spans="1:2" x14ac:dyDescent="0.45">
      <c r="A642" s="12" t="s">
        <v>54</v>
      </c>
      <c r="B642" s="10">
        <v>9655.0300000000007</v>
      </c>
    </row>
    <row r="643" spans="1:2" x14ac:dyDescent="0.45">
      <c r="A643" s="9" t="s">
        <v>179</v>
      </c>
      <c r="B643" s="10">
        <v>96344.68</v>
      </c>
    </row>
    <row r="644" spans="1:2" x14ac:dyDescent="0.45">
      <c r="A644" s="11" t="s">
        <v>295</v>
      </c>
      <c r="B644" s="10">
        <v>96344.68</v>
      </c>
    </row>
    <row r="645" spans="1:2" x14ac:dyDescent="0.45">
      <c r="A645" s="12" t="s">
        <v>52</v>
      </c>
      <c r="B645" s="10">
        <v>67496.28</v>
      </c>
    </row>
    <row r="646" spans="1:2" x14ac:dyDescent="0.45">
      <c r="A646" s="12" t="s">
        <v>53</v>
      </c>
      <c r="B646" s="10">
        <v>110.18</v>
      </c>
    </row>
    <row r="647" spans="1:2" x14ac:dyDescent="0.45">
      <c r="A647" s="12" t="s">
        <v>54</v>
      </c>
      <c r="B647" s="10">
        <v>28738.22</v>
      </c>
    </row>
    <row r="648" spans="1:2" x14ac:dyDescent="0.45">
      <c r="A648" s="9" t="s">
        <v>180</v>
      </c>
      <c r="B648" s="10">
        <v>2957.7699999999995</v>
      </c>
    </row>
    <row r="649" spans="1:2" x14ac:dyDescent="0.45">
      <c r="A649" s="11" t="s">
        <v>296</v>
      </c>
      <c r="B649" s="10">
        <v>2957.7699999999995</v>
      </c>
    </row>
    <row r="650" spans="1:2" x14ac:dyDescent="0.45">
      <c r="A650" s="12" t="s">
        <v>52</v>
      </c>
      <c r="B650" s="10">
        <v>1046.1199999999999</v>
      </c>
    </row>
    <row r="651" spans="1:2" x14ac:dyDescent="0.45">
      <c r="A651" s="12" t="s">
        <v>53</v>
      </c>
      <c r="B651" s="10">
        <v>7.3</v>
      </c>
    </row>
    <row r="652" spans="1:2" x14ac:dyDescent="0.45">
      <c r="A652" s="12" t="s">
        <v>54</v>
      </c>
      <c r="B652" s="10">
        <v>1904.35</v>
      </c>
    </row>
    <row r="653" spans="1:2" x14ac:dyDescent="0.45">
      <c r="A653" s="9" t="s">
        <v>181</v>
      </c>
      <c r="B653" s="10">
        <v>89953.72</v>
      </c>
    </row>
    <row r="654" spans="1:2" x14ac:dyDescent="0.45">
      <c r="A654" s="11" t="s">
        <v>473</v>
      </c>
      <c r="B654" s="10">
        <v>89953.72</v>
      </c>
    </row>
    <row r="655" spans="1:2" x14ac:dyDescent="0.45">
      <c r="A655" s="12" t="s">
        <v>52</v>
      </c>
      <c r="B655" s="10">
        <v>41143.75</v>
      </c>
    </row>
    <row r="656" spans="1:2" x14ac:dyDescent="0.45">
      <c r="A656" s="12" t="s">
        <v>53</v>
      </c>
      <c r="B656" s="10">
        <v>248.5</v>
      </c>
    </row>
    <row r="657" spans="1:2" x14ac:dyDescent="0.45">
      <c r="A657" s="12" t="s">
        <v>54</v>
      </c>
      <c r="B657" s="10">
        <v>48561.47</v>
      </c>
    </row>
    <row r="658" spans="1:2" x14ac:dyDescent="0.45">
      <c r="A658" s="9" t="s">
        <v>182</v>
      </c>
      <c r="B658" s="10">
        <v>5855.5300000000007</v>
      </c>
    </row>
    <row r="659" spans="1:2" x14ac:dyDescent="0.45">
      <c r="A659" s="11" t="s">
        <v>297</v>
      </c>
      <c r="B659" s="10">
        <v>5855.5300000000007</v>
      </c>
    </row>
    <row r="660" spans="1:2" x14ac:dyDescent="0.45">
      <c r="A660" s="12" t="s">
        <v>52</v>
      </c>
      <c r="B660" s="10">
        <v>3076.84</v>
      </c>
    </row>
    <row r="661" spans="1:2" x14ac:dyDescent="0.45">
      <c r="A661" s="12" t="s">
        <v>53</v>
      </c>
      <c r="B661" s="10">
        <v>10.61</v>
      </c>
    </row>
    <row r="662" spans="1:2" x14ac:dyDescent="0.45">
      <c r="A662" s="12" t="s">
        <v>54</v>
      </c>
      <c r="B662" s="10">
        <v>2768.08</v>
      </c>
    </row>
    <row r="663" spans="1:2" x14ac:dyDescent="0.45">
      <c r="A663" s="9" t="s">
        <v>183</v>
      </c>
      <c r="B663" s="10">
        <v>21871.66</v>
      </c>
    </row>
    <row r="664" spans="1:2" x14ac:dyDescent="0.45">
      <c r="A664" s="11" t="s">
        <v>298</v>
      </c>
      <c r="B664" s="10">
        <v>21871.66</v>
      </c>
    </row>
    <row r="665" spans="1:2" x14ac:dyDescent="0.45">
      <c r="A665" s="12" t="s">
        <v>52</v>
      </c>
      <c r="B665" s="10">
        <v>14929.31</v>
      </c>
    </row>
    <row r="666" spans="1:2" x14ac:dyDescent="0.45">
      <c r="A666" s="12" t="s">
        <v>53</v>
      </c>
      <c r="B666" s="10">
        <v>26.52</v>
      </c>
    </row>
    <row r="667" spans="1:2" x14ac:dyDescent="0.45">
      <c r="A667" s="12" t="s">
        <v>54</v>
      </c>
      <c r="B667" s="10">
        <v>6915.83</v>
      </c>
    </row>
    <row r="668" spans="1:2" x14ac:dyDescent="0.45">
      <c r="A668" s="9" t="s">
        <v>184</v>
      </c>
      <c r="B668" s="10">
        <v>116782.16</v>
      </c>
    </row>
    <row r="669" spans="1:2" x14ac:dyDescent="0.45">
      <c r="A669" s="11" t="s">
        <v>299</v>
      </c>
      <c r="B669" s="10">
        <v>116782.16</v>
      </c>
    </row>
    <row r="670" spans="1:2" x14ac:dyDescent="0.45">
      <c r="A670" s="12" t="s">
        <v>52</v>
      </c>
      <c r="B670" s="10">
        <v>60758.01</v>
      </c>
    </row>
    <row r="671" spans="1:2" x14ac:dyDescent="0.45">
      <c r="A671" s="12" t="s">
        <v>53</v>
      </c>
      <c r="B671" s="10">
        <v>213.98</v>
      </c>
    </row>
    <row r="672" spans="1:2" x14ac:dyDescent="0.45">
      <c r="A672" s="12" t="s">
        <v>54</v>
      </c>
      <c r="B672" s="10">
        <v>55810.17</v>
      </c>
    </row>
    <row r="673" spans="1:2" x14ac:dyDescent="0.45">
      <c r="A673" s="9" t="s">
        <v>185</v>
      </c>
      <c r="B673" s="10">
        <v>1255146.57</v>
      </c>
    </row>
    <row r="674" spans="1:2" x14ac:dyDescent="0.45">
      <c r="A674" s="11" t="s">
        <v>587</v>
      </c>
      <c r="B674" s="10">
        <v>1255146.57</v>
      </c>
    </row>
    <row r="675" spans="1:2" x14ac:dyDescent="0.45">
      <c r="A675" s="12" t="s">
        <v>52</v>
      </c>
      <c r="B675" s="10">
        <v>221694.29</v>
      </c>
    </row>
    <row r="676" spans="1:2" x14ac:dyDescent="0.45">
      <c r="A676" s="12" t="s">
        <v>53</v>
      </c>
      <c r="B676" s="10">
        <v>6610.17</v>
      </c>
    </row>
    <row r="677" spans="1:2" x14ac:dyDescent="0.45">
      <c r="A677" s="12" t="s">
        <v>54</v>
      </c>
      <c r="B677" s="10">
        <v>1026842.11</v>
      </c>
    </row>
    <row r="678" spans="1:2" x14ac:dyDescent="0.45">
      <c r="A678" s="9" t="s">
        <v>186</v>
      </c>
      <c r="B678" s="10">
        <v>1753189.4</v>
      </c>
    </row>
    <row r="679" spans="1:2" x14ac:dyDescent="0.45">
      <c r="A679" s="11" t="s">
        <v>588</v>
      </c>
      <c r="B679" s="10">
        <v>1753189.4</v>
      </c>
    </row>
    <row r="680" spans="1:2" x14ac:dyDescent="0.45">
      <c r="A680" s="12" t="s">
        <v>52</v>
      </c>
      <c r="B680" s="10">
        <v>1322856.48</v>
      </c>
    </row>
    <row r="681" spans="1:2" x14ac:dyDescent="0.45">
      <c r="A681" s="12" t="s">
        <v>53</v>
      </c>
      <c r="B681" s="10">
        <v>2752.5</v>
      </c>
    </row>
    <row r="682" spans="1:2" x14ac:dyDescent="0.45">
      <c r="A682" s="12" t="s">
        <v>54</v>
      </c>
      <c r="B682" s="10">
        <v>427580.42</v>
      </c>
    </row>
    <row r="683" spans="1:2" x14ac:dyDescent="0.45">
      <c r="A683" s="9" t="s">
        <v>187</v>
      </c>
      <c r="B683" s="10">
        <v>236441.65000000002</v>
      </c>
    </row>
    <row r="684" spans="1:2" x14ac:dyDescent="0.45">
      <c r="A684" s="11" t="s">
        <v>319</v>
      </c>
      <c r="B684" s="10">
        <v>236441.65000000002</v>
      </c>
    </row>
    <row r="685" spans="1:2" x14ac:dyDescent="0.45">
      <c r="A685" s="12" t="s">
        <v>52</v>
      </c>
      <c r="B685" s="10">
        <v>102091.85</v>
      </c>
    </row>
    <row r="686" spans="1:2" x14ac:dyDescent="0.45">
      <c r="A686" s="12" t="s">
        <v>53</v>
      </c>
      <c r="B686" s="10">
        <v>513.86</v>
      </c>
    </row>
    <row r="687" spans="1:2" x14ac:dyDescent="0.45">
      <c r="A687" s="12" t="s">
        <v>54</v>
      </c>
      <c r="B687" s="10">
        <v>133835.94</v>
      </c>
    </row>
    <row r="688" spans="1:2" x14ac:dyDescent="0.45">
      <c r="A688" s="9" t="s">
        <v>188</v>
      </c>
      <c r="B688" s="10">
        <v>369484.6</v>
      </c>
    </row>
    <row r="689" spans="1:2" x14ac:dyDescent="0.45">
      <c r="A689" s="11" t="s">
        <v>592</v>
      </c>
      <c r="B689" s="10">
        <v>369484.6</v>
      </c>
    </row>
    <row r="690" spans="1:2" x14ac:dyDescent="0.45">
      <c r="A690" s="12" t="s">
        <v>52</v>
      </c>
      <c r="B690" s="10">
        <v>188180.89</v>
      </c>
    </row>
    <row r="691" spans="1:2" x14ac:dyDescent="0.45">
      <c r="A691" s="12" t="s">
        <v>53</v>
      </c>
      <c r="B691" s="10">
        <v>1143.33</v>
      </c>
    </row>
    <row r="692" spans="1:2" x14ac:dyDescent="0.45">
      <c r="A692" s="12" t="s">
        <v>54</v>
      </c>
      <c r="B692" s="10">
        <v>180160.38</v>
      </c>
    </row>
    <row r="693" spans="1:2" x14ac:dyDescent="0.45">
      <c r="A693" s="9" t="s">
        <v>189</v>
      </c>
      <c r="B693" s="10">
        <v>223576.08999999997</v>
      </c>
    </row>
    <row r="694" spans="1:2" x14ac:dyDescent="0.45">
      <c r="A694" s="11" t="s">
        <v>321</v>
      </c>
      <c r="B694" s="10">
        <v>223576.08999999997</v>
      </c>
    </row>
    <row r="695" spans="1:2" x14ac:dyDescent="0.45">
      <c r="A695" s="12" t="s">
        <v>52</v>
      </c>
      <c r="B695" s="10">
        <v>148912.16999999998</v>
      </c>
    </row>
    <row r="696" spans="1:2" x14ac:dyDescent="0.45">
      <c r="A696" s="12" t="s">
        <v>53</v>
      </c>
      <c r="B696" s="10">
        <v>563.80999999999995</v>
      </c>
    </row>
    <row r="697" spans="1:2" x14ac:dyDescent="0.45">
      <c r="A697" s="12" t="s">
        <v>54</v>
      </c>
      <c r="B697" s="10">
        <v>74100.11</v>
      </c>
    </row>
    <row r="698" spans="1:2" x14ac:dyDescent="0.45">
      <c r="A698" s="9" t="s">
        <v>190</v>
      </c>
      <c r="B698" s="10">
        <v>24551.32</v>
      </c>
    </row>
    <row r="699" spans="1:2" x14ac:dyDescent="0.45">
      <c r="A699" s="11" t="s">
        <v>323</v>
      </c>
      <c r="B699" s="10">
        <v>24551.32</v>
      </c>
    </row>
    <row r="700" spans="1:2" x14ac:dyDescent="0.45">
      <c r="A700" s="12" t="s">
        <v>52</v>
      </c>
      <c r="B700" s="10">
        <v>9265.52</v>
      </c>
    </row>
    <row r="701" spans="1:2" x14ac:dyDescent="0.45">
      <c r="A701" s="12" t="s">
        <v>53</v>
      </c>
      <c r="B701" s="10">
        <v>55.98</v>
      </c>
    </row>
    <row r="702" spans="1:2" x14ac:dyDescent="0.45">
      <c r="A702" s="12" t="s">
        <v>54</v>
      </c>
      <c r="B702" s="10">
        <v>15229.82</v>
      </c>
    </row>
    <row r="703" spans="1:2" x14ac:dyDescent="0.45">
      <c r="A703" s="9" t="s">
        <v>191</v>
      </c>
      <c r="B703" s="10">
        <v>177999.69</v>
      </c>
    </row>
    <row r="704" spans="1:2" x14ac:dyDescent="0.45">
      <c r="A704" s="11" t="s">
        <v>325</v>
      </c>
      <c r="B704" s="10">
        <v>177999.69</v>
      </c>
    </row>
    <row r="705" spans="1:2" x14ac:dyDescent="0.45">
      <c r="A705" s="12" t="s">
        <v>52</v>
      </c>
      <c r="B705" s="10">
        <v>134604.34</v>
      </c>
    </row>
    <row r="706" spans="1:2" x14ac:dyDescent="0.45">
      <c r="A706" s="12" t="s">
        <v>53</v>
      </c>
      <c r="B706" s="10">
        <v>271.82</v>
      </c>
    </row>
    <row r="707" spans="1:2" x14ac:dyDescent="0.45">
      <c r="A707" s="12" t="s">
        <v>54</v>
      </c>
      <c r="B707" s="10">
        <v>43123.53</v>
      </c>
    </row>
    <row r="708" spans="1:2" x14ac:dyDescent="0.45">
      <c r="A708" s="9" t="s">
        <v>192</v>
      </c>
      <c r="B708" s="10">
        <v>27809.54</v>
      </c>
    </row>
    <row r="709" spans="1:2" x14ac:dyDescent="0.45">
      <c r="A709" s="11" t="s">
        <v>327</v>
      </c>
      <c r="B709" s="10">
        <v>27809.54</v>
      </c>
    </row>
    <row r="710" spans="1:2" x14ac:dyDescent="0.45">
      <c r="A710" s="12" t="s">
        <v>52</v>
      </c>
      <c r="B710" s="10">
        <v>19179.7</v>
      </c>
    </row>
    <row r="711" spans="1:2" x14ac:dyDescent="0.45">
      <c r="A711" s="12" t="s">
        <v>53</v>
      </c>
      <c r="B711" s="10">
        <v>46.17</v>
      </c>
    </row>
    <row r="712" spans="1:2" x14ac:dyDescent="0.45">
      <c r="A712" s="12" t="s">
        <v>54</v>
      </c>
      <c r="B712" s="10">
        <v>8583.67</v>
      </c>
    </row>
    <row r="713" spans="1:2" x14ac:dyDescent="0.45">
      <c r="A713" s="9" t="s">
        <v>193</v>
      </c>
      <c r="B713" s="10">
        <v>98585.81</v>
      </c>
    </row>
    <row r="714" spans="1:2" x14ac:dyDescent="0.45">
      <c r="A714" s="11" t="s">
        <v>329</v>
      </c>
      <c r="B714" s="10">
        <v>98585.81</v>
      </c>
    </row>
    <row r="715" spans="1:2" x14ac:dyDescent="0.45">
      <c r="A715" s="12" t="s">
        <v>52</v>
      </c>
      <c r="B715" s="10">
        <v>49252.34</v>
      </c>
    </row>
    <row r="716" spans="1:2" x14ac:dyDescent="0.45">
      <c r="A716" s="12" t="s">
        <v>53</v>
      </c>
      <c r="B716" s="10">
        <v>211.17</v>
      </c>
    </row>
    <row r="717" spans="1:2" x14ac:dyDescent="0.45">
      <c r="A717" s="12" t="s">
        <v>54</v>
      </c>
      <c r="B717" s="10">
        <v>49122.3</v>
      </c>
    </row>
    <row r="718" spans="1:2" x14ac:dyDescent="0.45">
      <c r="A718" s="9" t="s">
        <v>194</v>
      </c>
      <c r="B718" s="10">
        <v>56095.69</v>
      </c>
    </row>
    <row r="719" spans="1:2" x14ac:dyDescent="0.45">
      <c r="A719" s="11" t="s">
        <v>331</v>
      </c>
      <c r="B719" s="10">
        <v>56095.69</v>
      </c>
    </row>
    <row r="720" spans="1:2" x14ac:dyDescent="0.45">
      <c r="A720" s="12" t="s">
        <v>52</v>
      </c>
      <c r="B720" s="10">
        <v>30419.37</v>
      </c>
    </row>
    <row r="721" spans="1:2" x14ac:dyDescent="0.45">
      <c r="A721" s="12" t="s">
        <v>53</v>
      </c>
      <c r="B721" s="10">
        <v>172.41</v>
      </c>
    </row>
    <row r="722" spans="1:2" x14ac:dyDescent="0.45">
      <c r="A722" s="12" t="s">
        <v>54</v>
      </c>
      <c r="B722" s="10">
        <v>25503.91</v>
      </c>
    </row>
    <row r="723" spans="1:2" x14ac:dyDescent="0.45">
      <c r="A723" s="9" t="s">
        <v>195</v>
      </c>
      <c r="B723" s="10">
        <v>72884.81</v>
      </c>
    </row>
    <row r="724" spans="1:2" x14ac:dyDescent="0.45">
      <c r="A724" s="11" t="s">
        <v>333</v>
      </c>
      <c r="B724" s="10">
        <v>72884.81</v>
      </c>
    </row>
    <row r="725" spans="1:2" x14ac:dyDescent="0.45">
      <c r="A725" s="12" t="s">
        <v>52</v>
      </c>
      <c r="B725" s="10">
        <v>62793.689999999995</v>
      </c>
    </row>
    <row r="726" spans="1:2" x14ac:dyDescent="0.45">
      <c r="A726" s="12" t="s">
        <v>53</v>
      </c>
      <c r="B726" s="10">
        <v>130.99</v>
      </c>
    </row>
    <row r="727" spans="1:2" x14ac:dyDescent="0.45">
      <c r="A727" s="12" t="s">
        <v>54</v>
      </c>
      <c r="B727" s="10">
        <v>9960.1299999999992</v>
      </c>
    </row>
    <row r="728" spans="1:2" x14ac:dyDescent="0.45">
      <c r="A728" s="9" t="s">
        <v>196</v>
      </c>
      <c r="B728" s="10">
        <v>27036.75</v>
      </c>
    </row>
    <row r="729" spans="1:2" x14ac:dyDescent="0.45">
      <c r="A729" s="11" t="s">
        <v>627</v>
      </c>
      <c r="B729" s="10">
        <v>27036.75</v>
      </c>
    </row>
    <row r="730" spans="1:2" x14ac:dyDescent="0.45">
      <c r="A730" s="12" t="s">
        <v>52</v>
      </c>
      <c r="B730" s="10">
        <v>9516.69</v>
      </c>
    </row>
    <row r="731" spans="1:2" x14ac:dyDescent="0.45">
      <c r="A731" s="12" t="s">
        <v>53</v>
      </c>
      <c r="B731" s="10">
        <v>66.92</v>
      </c>
    </row>
    <row r="732" spans="1:2" x14ac:dyDescent="0.45">
      <c r="A732" s="12" t="s">
        <v>54</v>
      </c>
      <c r="B732" s="10">
        <v>17453.14</v>
      </c>
    </row>
    <row r="733" spans="1:2" x14ac:dyDescent="0.45">
      <c r="A733" s="9" t="s">
        <v>197</v>
      </c>
      <c r="B733" s="10">
        <v>84789.440000000002</v>
      </c>
    </row>
    <row r="734" spans="1:2" x14ac:dyDescent="0.45">
      <c r="A734" s="11" t="s">
        <v>436</v>
      </c>
      <c r="B734" s="10">
        <v>84789.440000000002</v>
      </c>
    </row>
    <row r="735" spans="1:2" x14ac:dyDescent="0.45">
      <c r="A735" s="12" t="s">
        <v>52</v>
      </c>
      <c r="B735" s="10">
        <v>35672.04</v>
      </c>
    </row>
    <row r="736" spans="1:2" x14ac:dyDescent="0.45">
      <c r="A736" s="12" t="s">
        <v>53</v>
      </c>
      <c r="B736" s="10">
        <v>602.02</v>
      </c>
    </row>
    <row r="737" spans="1:2" x14ac:dyDescent="0.45">
      <c r="A737" s="12" t="s">
        <v>54</v>
      </c>
      <c r="B737" s="10">
        <v>48515.38</v>
      </c>
    </row>
    <row r="738" spans="1:2" x14ac:dyDescent="0.45">
      <c r="A738" s="9" t="s">
        <v>198</v>
      </c>
      <c r="B738" s="10">
        <v>5970.2000000000007</v>
      </c>
    </row>
    <row r="739" spans="1:2" x14ac:dyDescent="0.45">
      <c r="A739" s="11" t="s">
        <v>437</v>
      </c>
      <c r="B739" s="10">
        <v>5970.2000000000007</v>
      </c>
    </row>
    <row r="740" spans="1:2" x14ac:dyDescent="0.45">
      <c r="A740" s="12" t="s">
        <v>52</v>
      </c>
      <c r="B740" s="10">
        <v>2494.34</v>
      </c>
    </row>
    <row r="741" spans="1:2" x14ac:dyDescent="0.45">
      <c r="A741" s="12" t="s">
        <v>53</v>
      </c>
      <c r="B741" s="10">
        <v>42.6</v>
      </c>
    </row>
    <row r="742" spans="1:2" x14ac:dyDescent="0.45">
      <c r="A742" s="12" t="s">
        <v>54</v>
      </c>
      <c r="B742" s="10">
        <v>3433.26</v>
      </c>
    </row>
    <row r="743" spans="1:2" x14ac:dyDescent="0.45">
      <c r="A743" s="9" t="s">
        <v>199</v>
      </c>
      <c r="B743" s="10">
        <v>1312802.94</v>
      </c>
    </row>
    <row r="744" spans="1:2" x14ac:dyDescent="0.45">
      <c r="A744" s="11" t="s">
        <v>438</v>
      </c>
      <c r="B744" s="10">
        <v>1312802.94</v>
      </c>
    </row>
    <row r="745" spans="1:2" x14ac:dyDescent="0.45">
      <c r="A745" s="12" t="s">
        <v>52</v>
      </c>
      <c r="B745" s="10">
        <v>571099.43999999994</v>
      </c>
    </row>
    <row r="746" spans="1:2" x14ac:dyDescent="0.45">
      <c r="A746" s="12" t="s">
        <v>53</v>
      </c>
      <c r="B746" s="10">
        <v>9090.8700000000008</v>
      </c>
    </row>
    <row r="747" spans="1:2" x14ac:dyDescent="0.45">
      <c r="A747" s="12" t="s">
        <v>54</v>
      </c>
      <c r="B747" s="10">
        <v>732612.63</v>
      </c>
    </row>
    <row r="748" spans="1:2" x14ac:dyDescent="0.45">
      <c r="A748" s="9" t="s">
        <v>200</v>
      </c>
      <c r="B748" s="10">
        <v>198109.4</v>
      </c>
    </row>
    <row r="749" spans="1:2" x14ac:dyDescent="0.45">
      <c r="A749" s="11" t="s">
        <v>335</v>
      </c>
      <c r="B749" s="10">
        <v>198109.4</v>
      </c>
    </row>
    <row r="750" spans="1:2" x14ac:dyDescent="0.45">
      <c r="A750" s="12" t="s">
        <v>52</v>
      </c>
      <c r="B750" s="10">
        <v>32435.91</v>
      </c>
    </row>
    <row r="751" spans="1:2" x14ac:dyDescent="0.45">
      <c r="A751" s="12" t="s">
        <v>53</v>
      </c>
      <c r="B751" s="10">
        <v>903.75</v>
      </c>
    </row>
    <row r="752" spans="1:2" x14ac:dyDescent="0.45">
      <c r="A752" s="12" t="s">
        <v>54</v>
      </c>
      <c r="B752" s="10">
        <v>164769.74</v>
      </c>
    </row>
    <row r="753" spans="1:2" x14ac:dyDescent="0.45">
      <c r="A753" s="9" t="s">
        <v>201</v>
      </c>
      <c r="B753" s="10">
        <v>1001.57</v>
      </c>
    </row>
    <row r="754" spans="1:2" x14ac:dyDescent="0.45">
      <c r="A754" s="11" t="s">
        <v>336</v>
      </c>
      <c r="B754" s="10">
        <v>1001.57</v>
      </c>
    </row>
    <row r="755" spans="1:2" x14ac:dyDescent="0.45">
      <c r="A755" s="12" t="s">
        <v>53</v>
      </c>
      <c r="B755" s="10">
        <v>5.86</v>
      </c>
    </row>
    <row r="756" spans="1:2" x14ac:dyDescent="0.45">
      <c r="A756" s="12" t="s">
        <v>54</v>
      </c>
      <c r="B756" s="10">
        <v>995.71</v>
      </c>
    </row>
    <row r="757" spans="1:2" x14ac:dyDescent="0.45">
      <c r="A757" s="9" t="s">
        <v>202</v>
      </c>
      <c r="B757" s="10">
        <v>2365184.6</v>
      </c>
    </row>
    <row r="758" spans="1:2" x14ac:dyDescent="0.45">
      <c r="A758" s="11" t="s">
        <v>616</v>
      </c>
      <c r="B758" s="10">
        <v>2365184.6</v>
      </c>
    </row>
    <row r="759" spans="1:2" x14ac:dyDescent="0.45">
      <c r="A759" s="12" t="s">
        <v>52</v>
      </c>
      <c r="B759" s="10">
        <v>1340580.3400000001</v>
      </c>
    </row>
    <row r="760" spans="1:2" x14ac:dyDescent="0.45">
      <c r="A760" s="12" t="s">
        <v>53</v>
      </c>
      <c r="B760" s="10">
        <v>3913.41</v>
      </c>
    </row>
    <row r="761" spans="1:2" x14ac:dyDescent="0.45">
      <c r="A761" s="12" t="s">
        <v>54</v>
      </c>
      <c r="B761" s="10">
        <v>1020690.85</v>
      </c>
    </row>
    <row r="762" spans="1:2" x14ac:dyDescent="0.45">
      <c r="A762" s="9" t="s">
        <v>203</v>
      </c>
      <c r="B762" s="10">
        <v>3856.39</v>
      </c>
    </row>
    <row r="763" spans="1:2" x14ac:dyDescent="0.45">
      <c r="A763" s="11" t="s">
        <v>617</v>
      </c>
      <c r="B763" s="10">
        <v>3856.39</v>
      </c>
    </row>
    <row r="764" spans="1:2" x14ac:dyDescent="0.45">
      <c r="A764" s="12" t="s">
        <v>52</v>
      </c>
      <c r="B764" s="10">
        <v>2994.66</v>
      </c>
    </row>
    <row r="765" spans="1:2" x14ac:dyDescent="0.45">
      <c r="A765" s="12" t="s">
        <v>53</v>
      </c>
      <c r="B765" s="10">
        <v>3.29</v>
      </c>
    </row>
    <row r="766" spans="1:2" x14ac:dyDescent="0.45">
      <c r="A766" s="12" t="s">
        <v>54</v>
      </c>
      <c r="B766" s="10">
        <v>858.44</v>
      </c>
    </row>
    <row r="767" spans="1:2" x14ac:dyDescent="0.45">
      <c r="A767" s="9" t="s">
        <v>204</v>
      </c>
      <c r="B767" s="10">
        <v>170575.91</v>
      </c>
    </row>
    <row r="768" spans="1:2" x14ac:dyDescent="0.45">
      <c r="A768" s="11" t="s">
        <v>618</v>
      </c>
      <c r="B768" s="10">
        <v>170575.91</v>
      </c>
    </row>
    <row r="769" spans="1:2" x14ac:dyDescent="0.45">
      <c r="A769" s="12" t="s">
        <v>52</v>
      </c>
      <c r="B769" s="10">
        <v>63057.95</v>
      </c>
    </row>
    <row r="770" spans="1:2" x14ac:dyDescent="0.45">
      <c r="A770" s="12" t="s">
        <v>53</v>
      </c>
      <c r="B770" s="10">
        <v>410.66</v>
      </c>
    </row>
    <row r="771" spans="1:2" x14ac:dyDescent="0.45">
      <c r="A771" s="12" t="s">
        <v>54</v>
      </c>
      <c r="B771" s="10">
        <v>107107.3</v>
      </c>
    </row>
    <row r="772" spans="1:2" x14ac:dyDescent="0.45">
      <c r="A772" s="9" t="s">
        <v>205</v>
      </c>
      <c r="B772" s="10">
        <v>185506.36</v>
      </c>
    </row>
    <row r="773" spans="1:2" x14ac:dyDescent="0.45">
      <c r="A773" s="11" t="s">
        <v>619</v>
      </c>
      <c r="B773" s="10">
        <v>185506.36</v>
      </c>
    </row>
    <row r="774" spans="1:2" x14ac:dyDescent="0.45">
      <c r="A774" s="12" t="s">
        <v>52</v>
      </c>
      <c r="B774" s="10">
        <v>68577.39</v>
      </c>
    </row>
    <row r="775" spans="1:2" x14ac:dyDescent="0.45">
      <c r="A775" s="12" t="s">
        <v>53</v>
      </c>
      <c r="B775" s="10">
        <v>446.6</v>
      </c>
    </row>
    <row r="776" spans="1:2" x14ac:dyDescent="0.45">
      <c r="A776" s="12" t="s">
        <v>54</v>
      </c>
      <c r="B776" s="10">
        <v>116482.37</v>
      </c>
    </row>
    <row r="777" spans="1:2" x14ac:dyDescent="0.45">
      <c r="A777" s="9" t="s">
        <v>206</v>
      </c>
      <c r="B777" s="10">
        <v>3065050.4</v>
      </c>
    </row>
    <row r="778" spans="1:2" x14ac:dyDescent="0.45">
      <c r="A778" s="11" t="s">
        <v>513</v>
      </c>
      <c r="B778" s="10">
        <v>3065050.4</v>
      </c>
    </row>
    <row r="779" spans="1:2" x14ac:dyDescent="0.45">
      <c r="A779" s="12" t="s">
        <v>52</v>
      </c>
      <c r="B779" s="10">
        <v>1854028.18</v>
      </c>
    </row>
    <row r="780" spans="1:2" x14ac:dyDescent="0.45">
      <c r="A780" s="12" t="s">
        <v>53</v>
      </c>
      <c r="B780" s="10">
        <v>4625.42</v>
      </c>
    </row>
    <row r="781" spans="1:2" x14ac:dyDescent="0.45">
      <c r="A781" s="12" t="s">
        <v>54</v>
      </c>
      <c r="B781" s="10">
        <v>1206396.8</v>
      </c>
    </row>
    <row r="782" spans="1:2" x14ac:dyDescent="0.45">
      <c r="A782" s="9" t="s">
        <v>207</v>
      </c>
      <c r="B782" s="10">
        <v>63398.810000000005</v>
      </c>
    </row>
    <row r="783" spans="1:2" x14ac:dyDescent="0.45">
      <c r="A783" s="11" t="s">
        <v>474</v>
      </c>
      <c r="B783" s="10">
        <v>63398.810000000005</v>
      </c>
    </row>
    <row r="784" spans="1:2" x14ac:dyDescent="0.45">
      <c r="A784" s="12" t="s">
        <v>53</v>
      </c>
      <c r="B784" s="10">
        <v>370.83</v>
      </c>
    </row>
    <row r="785" spans="1:2" x14ac:dyDescent="0.45">
      <c r="A785" s="12" t="s">
        <v>54</v>
      </c>
      <c r="B785" s="10">
        <v>63027.98</v>
      </c>
    </row>
    <row r="786" spans="1:2" x14ac:dyDescent="0.45">
      <c r="A786" s="9" t="s">
        <v>208</v>
      </c>
      <c r="B786" s="10">
        <v>192740.54</v>
      </c>
    </row>
    <row r="787" spans="1:2" x14ac:dyDescent="0.45">
      <c r="A787" s="11" t="s">
        <v>475</v>
      </c>
      <c r="B787" s="10">
        <v>192740.54</v>
      </c>
    </row>
    <row r="788" spans="1:2" x14ac:dyDescent="0.45">
      <c r="A788" s="12" t="s">
        <v>53</v>
      </c>
      <c r="B788" s="10">
        <v>1127.3800000000001</v>
      </c>
    </row>
    <row r="789" spans="1:2" x14ac:dyDescent="0.45">
      <c r="A789" s="12" t="s">
        <v>54</v>
      </c>
      <c r="B789" s="10">
        <v>191613.16</v>
      </c>
    </row>
    <row r="790" spans="1:2" x14ac:dyDescent="0.45">
      <c r="A790" s="9" t="s">
        <v>209</v>
      </c>
      <c r="B790" s="10">
        <v>11051.08</v>
      </c>
    </row>
    <row r="791" spans="1:2" x14ac:dyDescent="0.45">
      <c r="A791" s="11" t="s">
        <v>476</v>
      </c>
      <c r="B791" s="10">
        <v>11051.08</v>
      </c>
    </row>
    <row r="792" spans="1:2" x14ac:dyDescent="0.45">
      <c r="A792" s="12" t="s">
        <v>53</v>
      </c>
      <c r="B792" s="10">
        <v>64.64</v>
      </c>
    </row>
    <row r="793" spans="1:2" x14ac:dyDescent="0.45">
      <c r="A793" s="12" t="s">
        <v>54</v>
      </c>
      <c r="B793" s="10">
        <v>10986.44</v>
      </c>
    </row>
    <row r="794" spans="1:2" x14ac:dyDescent="0.45">
      <c r="A794" s="9" t="s">
        <v>210</v>
      </c>
      <c r="B794" s="10">
        <v>2524.5500000000002</v>
      </c>
    </row>
    <row r="795" spans="1:2" x14ac:dyDescent="0.45">
      <c r="A795" s="11" t="s">
        <v>428</v>
      </c>
      <c r="B795" s="10">
        <v>2524.5500000000002</v>
      </c>
    </row>
    <row r="796" spans="1:2" x14ac:dyDescent="0.45">
      <c r="A796" s="12" t="s">
        <v>52</v>
      </c>
      <c r="B796" s="10">
        <v>599.94000000000005</v>
      </c>
    </row>
    <row r="797" spans="1:2" x14ac:dyDescent="0.45">
      <c r="A797" s="12" t="s">
        <v>53</v>
      </c>
      <c r="B797" s="10">
        <v>24.98</v>
      </c>
    </row>
    <row r="798" spans="1:2" x14ac:dyDescent="0.45">
      <c r="A798" s="12" t="s">
        <v>54</v>
      </c>
      <c r="B798" s="10">
        <v>1899.63</v>
      </c>
    </row>
    <row r="799" spans="1:2" x14ac:dyDescent="0.45">
      <c r="A799" s="9" t="s">
        <v>211</v>
      </c>
      <c r="B799" s="10">
        <v>501938.56000000006</v>
      </c>
    </row>
    <row r="800" spans="1:2" x14ac:dyDescent="0.45">
      <c r="A800" s="11" t="s">
        <v>442</v>
      </c>
      <c r="B800" s="10">
        <v>501938.56000000006</v>
      </c>
    </row>
    <row r="801" spans="1:2" x14ac:dyDescent="0.45">
      <c r="A801" s="12" t="s">
        <v>52</v>
      </c>
      <c r="B801" s="10">
        <v>91513.72</v>
      </c>
    </row>
    <row r="802" spans="1:2" x14ac:dyDescent="0.45">
      <c r="A802" s="12" t="s">
        <v>53</v>
      </c>
      <c r="B802" s="10">
        <v>1572.07</v>
      </c>
    </row>
    <row r="803" spans="1:2" x14ac:dyDescent="0.45">
      <c r="A803" s="12" t="s">
        <v>54</v>
      </c>
      <c r="B803" s="10">
        <v>408852.77</v>
      </c>
    </row>
    <row r="804" spans="1:2" x14ac:dyDescent="0.45">
      <c r="A804" s="9" t="s">
        <v>212</v>
      </c>
      <c r="B804" s="10">
        <v>450293.93999999994</v>
      </c>
    </row>
    <row r="805" spans="1:2" x14ac:dyDescent="0.45">
      <c r="A805" s="11" t="s">
        <v>486</v>
      </c>
      <c r="B805" s="10">
        <v>450293.93999999994</v>
      </c>
    </row>
    <row r="806" spans="1:2" x14ac:dyDescent="0.45">
      <c r="A806" s="12" t="s">
        <v>52</v>
      </c>
      <c r="B806" s="10">
        <v>136653.96</v>
      </c>
    </row>
    <row r="807" spans="1:2" x14ac:dyDescent="0.45">
      <c r="A807" s="12" t="s">
        <v>53</v>
      </c>
      <c r="B807" s="10">
        <v>1148.82</v>
      </c>
    </row>
    <row r="808" spans="1:2" x14ac:dyDescent="0.45">
      <c r="A808" s="12" t="s">
        <v>54</v>
      </c>
      <c r="B808" s="10">
        <v>312491.15999999997</v>
      </c>
    </row>
    <row r="809" spans="1:2" x14ac:dyDescent="0.45">
      <c r="A809" s="9" t="s">
        <v>213</v>
      </c>
      <c r="B809" s="10">
        <v>499389.52999999997</v>
      </c>
    </row>
    <row r="810" spans="1:2" x14ac:dyDescent="0.45">
      <c r="A810" s="11" t="s">
        <v>487</v>
      </c>
      <c r="B810" s="10">
        <v>499389.52999999997</v>
      </c>
    </row>
    <row r="811" spans="1:2" x14ac:dyDescent="0.45">
      <c r="A811" s="12" t="s">
        <v>52</v>
      </c>
      <c r="B811" s="10">
        <v>152668.94</v>
      </c>
    </row>
    <row r="812" spans="1:2" x14ac:dyDescent="0.45">
      <c r="A812" s="12" t="s">
        <v>53</v>
      </c>
      <c r="B812" s="10">
        <v>1269.8599999999999</v>
      </c>
    </row>
    <row r="813" spans="1:2" x14ac:dyDescent="0.45">
      <c r="A813" s="12" t="s">
        <v>54</v>
      </c>
      <c r="B813" s="10">
        <v>345450.73</v>
      </c>
    </row>
    <row r="814" spans="1:2" x14ac:dyDescent="0.45">
      <c r="A814" s="9" t="s">
        <v>214</v>
      </c>
      <c r="B814" s="10">
        <v>2934939.7800000003</v>
      </c>
    </row>
    <row r="815" spans="1:2" x14ac:dyDescent="0.45">
      <c r="A815" s="11" t="s">
        <v>515</v>
      </c>
      <c r="B815" s="10">
        <v>2934939.7800000003</v>
      </c>
    </row>
    <row r="816" spans="1:2" x14ac:dyDescent="0.45">
      <c r="A816" s="12" t="s">
        <v>52</v>
      </c>
      <c r="B816" s="10">
        <v>1613654.83</v>
      </c>
    </row>
    <row r="817" spans="1:2" x14ac:dyDescent="0.45">
      <c r="A817" s="12" t="s">
        <v>53</v>
      </c>
      <c r="B817" s="10">
        <v>8097.55</v>
      </c>
    </row>
    <row r="818" spans="1:2" x14ac:dyDescent="0.45">
      <c r="A818" s="12" t="s">
        <v>54</v>
      </c>
      <c r="B818" s="10">
        <v>1313187.3999999999</v>
      </c>
    </row>
    <row r="819" spans="1:2" x14ac:dyDescent="0.45">
      <c r="A819" s="9" t="s">
        <v>215</v>
      </c>
      <c r="B819" s="10">
        <v>33149.56</v>
      </c>
    </row>
    <row r="820" spans="1:2" x14ac:dyDescent="0.45">
      <c r="A820" s="11" t="s">
        <v>517</v>
      </c>
      <c r="B820" s="10">
        <v>33149.56</v>
      </c>
    </row>
    <row r="821" spans="1:2" x14ac:dyDescent="0.45">
      <c r="A821" s="12" t="s">
        <v>52</v>
      </c>
      <c r="B821" s="10">
        <v>19662.099999999999</v>
      </c>
    </row>
    <row r="822" spans="1:2" x14ac:dyDescent="0.45">
      <c r="A822" s="12" t="s">
        <v>53</v>
      </c>
      <c r="B822" s="10">
        <v>72.150000000000006</v>
      </c>
    </row>
    <row r="823" spans="1:2" x14ac:dyDescent="0.45">
      <c r="A823" s="12" t="s">
        <v>54</v>
      </c>
      <c r="B823" s="10">
        <v>13415.31</v>
      </c>
    </row>
    <row r="824" spans="1:2" x14ac:dyDescent="0.45">
      <c r="A824" s="9" t="s">
        <v>216</v>
      </c>
      <c r="B824" s="10">
        <v>197664.14</v>
      </c>
    </row>
    <row r="825" spans="1:2" x14ac:dyDescent="0.45">
      <c r="A825" s="11" t="s">
        <v>519</v>
      </c>
      <c r="B825" s="10">
        <v>197664.14</v>
      </c>
    </row>
    <row r="826" spans="1:2" x14ac:dyDescent="0.45">
      <c r="A826" s="12" t="s">
        <v>52</v>
      </c>
      <c r="B826" s="10">
        <v>75338.720000000001</v>
      </c>
    </row>
    <row r="827" spans="1:2" x14ac:dyDescent="0.45">
      <c r="A827" s="12" t="s">
        <v>53</v>
      </c>
      <c r="B827" s="10">
        <v>481.17</v>
      </c>
    </row>
    <row r="828" spans="1:2" x14ac:dyDescent="0.45">
      <c r="A828" s="12" t="s">
        <v>54</v>
      </c>
      <c r="B828" s="10">
        <v>121844.25</v>
      </c>
    </row>
    <row r="829" spans="1:2" x14ac:dyDescent="0.45">
      <c r="A829" s="9" t="s">
        <v>217</v>
      </c>
      <c r="B829" s="10">
        <v>164843.43</v>
      </c>
    </row>
    <row r="830" spans="1:2" x14ac:dyDescent="0.45">
      <c r="A830" s="11" t="s">
        <v>338</v>
      </c>
      <c r="B830" s="10">
        <v>164843.43</v>
      </c>
    </row>
    <row r="831" spans="1:2" x14ac:dyDescent="0.45">
      <c r="A831" s="12" t="s">
        <v>52</v>
      </c>
      <c r="B831" s="10">
        <v>35408.01</v>
      </c>
    </row>
    <row r="832" spans="1:2" x14ac:dyDescent="0.45">
      <c r="A832" s="12" t="s">
        <v>53</v>
      </c>
      <c r="B832" s="10">
        <v>559.30999999999995</v>
      </c>
    </row>
    <row r="833" spans="1:2" x14ac:dyDescent="0.45">
      <c r="A833" s="12" t="s">
        <v>54</v>
      </c>
      <c r="B833" s="10">
        <v>128876.11</v>
      </c>
    </row>
    <row r="834" spans="1:2" x14ac:dyDescent="0.45">
      <c r="A834" s="9" t="s">
        <v>218</v>
      </c>
      <c r="B834" s="10">
        <v>75167.799999999988</v>
      </c>
    </row>
    <row r="835" spans="1:2" x14ac:dyDescent="0.45">
      <c r="A835" s="11" t="s">
        <v>340</v>
      </c>
      <c r="B835" s="10">
        <v>75167.799999999988</v>
      </c>
    </row>
    <row r="836" spans="1:2" x14ac:dyDescent="0.45">
      <c r="A836" s="12" t="s">
        <v>52</v>
      </c>
      <c r="B836" s="10">
        <v>47099.06</v>
      </c>
    </row>
    <row r="837" spans="1:2" x14ac:dyDescent="0.45">
      <c r="A837" s="12" t="s">
        <v>53</v>
      </c>
      <c r="B837" s="10">
        <v>150.16999999999999</v>
      </c>
    </row>
    <row r="838" spans="1:2" x14ac:dyDescent="0.45">
      <c r="A838" s="12" t="s">
        <v>54</v>
      </c>
      <c r="B838" s="10">
        <v>27918.57</v>
      </c>
    </row>
    <row r="839" spans="1:2" x14ac:dyDescent="0.45">
      <c r="A839" s="9" t="s">
        <v>219</v>
      </c>
      <c r="B839" s="10">
        <v>4860090.43</v>
      </c>
    </row>
    <row r="840" spans="1:2" x14ac:dyDescent="0.45">
      <c r="A840" s="11" t="s">
        <v>344</v>
      </c>
      <c r="B840" s="10">
        <v>4860090.43</v>
      </c>
    </row>
    <row r="841" spans="1:2" x14ac:dyDescent="0.45">
      <c r="A841" s="12" t="s">
        <v>52</v>
      </c>
      <c r="B841" s="10">
        <v>3630952.79</v>
      </c>
    </row>
    <row r="842" spans="1:2" x14ac:dyDescent="0.45">
      <c r="A842" s="12" t="s">
        <v>53</v>
      </c>
      <c r="B842" s="10">
        <v>7721.19</v>
      </c>
    </row>
    <row r="843" spans="1:2" x14ac:dyDescent="0.45">
      <c r="A843" s="12" t="s">
        <v>54</v>
      </c>
      <c r="B843" s="10">
        <v>1221416.45</v>
      </c>
    </row>
    <row r="844" spans="1:2" x14ac:dyDescent="0.45">
      <c r="A844" s="9" t="s">
        <v>220</v>
      </c>
      <c r="B844" s="10">
        <v>952242.31</v>
      </c>
    </row>
    <row r="845" spans="1:2" x14ac:dyDescent="0.45">
      <c r="A845" s="11" t="s">
        <v>584</v>
      </c>
      <c r="B845" s="10">
        <v>952242.31</v>
      </c>
    </row>
    <row r="846" spans="1:2" x14ac:dyDescent="0.45">
      <c r="A846" s="12" t="s">
        <v>52</v>
      </c>
      <c r="B846" s="10">
        <v>552444.46</v>
      </c>
    </row>
    <row r="847" spans="1:2" x14ac:dyDescent="0.45">
      <c r="A847" s="12" t="s">
        <v>53</v>
      </c>
      <c r="B847" s="10">
        <v>1815.64</v>
      </c>
    </row>
    <row r="848" spans="1:2" x14ac:dyDescent="0.45">
      <c r="A848" s="12" t="s">
        <v>54</v>
      </c>
      <c r="B848" s="10">
        <v>397982.21</v>
      </c>
    </row>
    <row r="849" spans="1:2" x14ac:dyDescent="0.45">
      <c r="A849" s="9" t="s">
        <v>221</v>
      </c>
      <c r="B849" s="10">
        <v>3261.5099999999998</v>
      </c>
    </row>
    <row r="850" spans="1:2" x14ac:dyDescent="0.45">
      <c r="A850" s="11" t="s">
        <v>346</v>
      </c>
      <c r="B850" s="10">
        <v>3261.5099999999998</v>
      </c>
    </row>
    <row r="851" spans="1:2" x14ac:dyDescent="0.45">
      <c r="A851" s="12" t="s">
        <v>52</v>
      </c>
      <c r="B851" s="10">
        <v>679.38</v>
      </c>
    </row>
    <row r="852" spans="1:2" x14ac:dyDescent="0.45">
      <c r="A852" s="12" t="s">
        <v>53</v>
      </c>
      <c r="B852" s="10">
        <v>8.39</v>
      </c>
    </row>
    <row r="853" spans="1:2" x14ac:dyDescent="0.45">
      <c r="A853" s="12" t="s">
        <v>54</v>
      </c>
      <c r="B853" s="10">
        <v>2573.7399999999998</v>
      </c>
    </row>
    <row r="854" spans="1:2" x14ac:dyDescent="0.45">
      <c r="A854" s="9" t="s">
        <v>222</v>
      </c>
      <c r="B854" s="10">
        <v>3043544.3200000003</v>
      </c>
    </row>
    <row r="855" spans="1:2" x14ac:dyDescent="0.45">
      <c r="A855" s="11" t="s">
        <v>348</v>
      </c>
      <c r="B855" s="10">
        <v>3043544.3200000003</v>
      </c>
    </row>
    <row r="856" spans="1:2" x14ac:dyDescent="0.45">
      <c r="A856" s="12" t="s">
        <v>52</v>
      </c>
      <c r="B856" s="10">
        <v>2111046.8200000003</v>
      </c>
    </row>
    <row r="857" spans="1:2" x14ac:dyDescent="0.45">
      <c r="A857" s="12" t="s">
        <v>53</v>
      </c>
      <c r="B857" s="10">
        <v>5882.06</v>
      </c>
    </row>
    <row r="858" spans="1:2" x14ac:dyDescent="0.45">
      <c r="A858" s="12" t="s">
        <v>54</v>
      </c>
      <c r="B858" s="10">
        <v>926615.44</v>
      </c>
    </row>
    <row r="859" spans="1:2" x14ac:dyDescent="0.45">
      <c r="A859" s="9" t="s">
        <v>223</v>
      </c>
      <c r="B859" s="10">
        <v>887363</v>
      </c>
    </row>
    <row r="860" spans="1:2" x14ac:dyDescent="0.45">
      <c r="A860" s="11" t="s">
        <v>342</v>
      </c>
      <c r="B860" s="10">
        <v>887363</v>
      </c>
    </row>
    <row r="861" spans="1:2" x14ac:dyDescent="0.45">
      <c r="A861" s="12" t="s">
        <v>52</v>
      </c>
      <c r="B861" s="10">
        <v>350347.35</v>
      </c>
    </row>
    <row r="862" spans="1:2" x14ac:dyDescent="0.45">
      <c r="A862" s="12" t="s">
        <v>53</v>
      </c>
      <c r="B862" s="10">
        <v>2058.7399999999998</v>
      </c>
    </row>
    <row r="863" spans="1:2" x14ac:dyDescent="0.45">
      <c r="A863" s="12" t="s">
        <v>54</v>
      </c>
      <c r="B863" s="10">
        <v>534956.91</v>
      </c>
    </row>
    <row r="864" spans="1:2" x14ac:dyDescent="0.45">
      <c r="A864" s="9" t="s">
        <v>224</v>
      </c>
      <c r="B864" s="10">
        <v>205503.03</v>
      </c>
    </row>
    <row r="865" spans="1:2" x14ac:dyDescent="0.45">
      <c r="A865" s="11" t="s">
        <v>352</v>
      </c>
      <c r="B865" s="10">
        <v>205503.03</v>
      </c>
    </row>
    <row r="866" spans="1:2" x14ac:dyDescent="0.45">
      <c r="A866" s="12" t="s">
        <v>52</v>
      </c>
      <c r="B866" s="10">
        <v>123900.54</v>
      </c>
    </row>
    <row r="867" spans="1:2" x14ac:dyDescent="0.45">
      <c r="A867" s="12" t="s">
        <v>53</v>
      </c>
      <c r="B867" s="10">
        <v>543.91</v>
      </c>
    </row>
    <row r="868" spans="1:2" x14ac:dyDescent="0.45">
      <c r="A868" s="12" t="s">
        <v>54</v>
      </c>
      <c r="B868" s="10">
        <v>81058.58</v>
      </c>
    </row>
    <row r="869" spans="1:2" x14ac:dyDescent="0.45">
      <c r="A869" s="9" t="s">
        <v>225</v>
      </c>
      <c r="B869" s="10">
        <v>135180.65</v>
      </c>
    </row>
    <row r="870" spans="1:2" x14ac:dyDescent="0.45">
      <c r="A870" s="11" t="s">
        <v>443</v>
      </c>
      <c r="B870" s="10">
        <v>135180.65</v>
      </c>
    </row>
    <row r="871" spans="1:2" x14ac:dyDescent="0.45">
      <c r="A871" s="12" t="s">
        <v>52</v>
      </c>
      <c r="B871" s="10">
        <v>25344.19</v>
      </c>
    </row>
    <row r="872" spans="1:2" x14ac:dyDescent="0.45">
      <c r="A872" s="12" t="s">
        <v>53</v>
      </c>
      <c r="B872" s="10">
        <v>420.71</v>
      </c>
    </row>
    <row r="873" spans="1:2" x14ac:dyDescent="0.45">
      <c r="A873" s="12" t="s">
        <v>54</v>
      </c>
      <c r="B873" s="10">
        <v>109415.75</v>
      </c>
    </row>
    <row r="874" spans="1:2" x14ac:dyDescent="0.45">
      <c r="A874" s="9" t="s">
        <v>226</v>
      </c>
      <c r="B874" s="10">
        <v>50042.9</v>
      </c>
    </row>
    <row r="875" spans="1:2" x14ac:dyDescent="0.45">
      <c r="A875" s="11" t="s">
        <v>574</v>
      </c>
      <c r="B875" s="10">
        <v>50042.9</v>
      </c>
    </row>
    <row r="876" spans="1:2" x14ac:dyDescent="0.45">
      <c r="A876" s="12" t="s">
        <v>52</v>
      </c>
      <c r="B876" s="10">
        <v>32367.02</v>
      </c>
    </row>
    <row r="877" spans="1:2" x14ac:dyDescent="0.45">
      <c r="A877" s="12" t="s">
        <v>53</v>
      </c>
      <c r="B877" s="10">
        <v>76.040000000000006</v>
      </c>
    </row>
    <row r="878" spans="1:2" x14ac:dyDescent="0.45">
      <c r="A878" s="12" t="s">
        <v>54</v>
      </c>
      <c r="B878" s="10">
        <v>17599.84</v>
      </c>
    </row>
    <row r="879" spans="1:2" x14ac:dyDescent="0.45">
      <c r="A879" s="9" t="s">
        <v>227</v>
      </c>
      <c r="B879" s="10">
        <v>358689</v>
      </c>
    </row>
    <row r="880" spans="1:2" x14ac:dyDescent="0.45">
      <c r="A880" s="11" t="s">
        <v>521</v>
      </c>
      <c r="B880" s="10">
        <v>358689</v>
      </c>
    </row>
    <row r="881" spans="1:2" x14ac:dyDescent="0.45">
      <c r="A881" s="12" t="s">
        <v>52</v>
      </c>
      <c r="B881" s="10">
        <v>165555.88</v>
      </c>
    </row>
    <row r="882" spans="1:2" x14ac:dyDescent="0.45">
      <c r="A882" s="12" t="s">
        <v>53</v>
      </c>
      <c r="B882" s="10">
        <v>909.05</v>
      </c>
    </row>
    <row r="883" spans="1:2" x14ac:dyDescent="0.45">
      <c r="A883" s="12" t="s">
        <v>54</v>
      </c>
      <c r="B883" s="10">
        <v>192224.07</v>
      </c>
    </row>
    <row r="884" spans="1:2" x14ac:dyDescent="0.45">
      <c r="A884" s="9" t="s">
        <v>228</v>
      </c>
      <c r="B884" s="10">
        <v>64603.819999999992</v>
      </c>
    </row>
    <row r="885" spans="1:2" x14ac:dyDescent="0.45">
      <c r="A885" s="11" t="s">
        <v>576</v>
      </c>
      <c r="B885" s="10">
        <v>64603.819999999992</v>
      </c>
    </row>
    <row r="886" spans="1:2" x14ac:dyDescent="0.45">
      <c r="A886" s="12" t="s">
        <v>52</v>
      </c>
      <c r="B886" s="10">
        <v>46123.31</v>
      </c>
    </row>
    <row r="887" spans="1:2" x14ac:dyDescent="0.45">
      <c r="A887" s="12" t="s">
        <v>53</v>
      </c>
      <c r="B887" s="10">
        <v>70.59</v>
      </c>
    </row>
    <row r="888" spans="1:2" x14ac:dyDescent="0.45">
      <c r="A888" s="12" t="s">
        <v>54</v>
      </c>
      <c r="B888" s="10">
        <v>18409.919999999998</v>
      </c>
    </row>
    <row r="889" spans="1:2" x14ac:dyDescent="0.45">
      <c r="A889" s="9" t="s">
        <v>229</v>
      </c>
      <c r="B889" s="10">
        <v>8396557.2899999991</v>
      </c>
    </row>
    <row r="890" spans="1:2" x14ac:dyDescent="0.45">
      <c r="A890" s="11" t="s">
        <v>642</v>
      </c>
      <c r="B890" s="10">
        <v>8396557.2899999991</v>
      </c>
    </row>
    <row r="891" spans="1:2" x14ac:dyDescent="0.45">
      <c r="A891" s="12" t="s">
        <v>52</v>
      </c>
      <c r="B891" s="10">
        <v>5454420.7599999998</v>
      </c>
    </row>
    <row r="892" spans="1:2" x14ac:dyDescent="0.45">
      <c r="A892" s="12" t="s">
        <v>53</v>
      </c>
      <c r="B892" s="10">
        <v>19150.150000000001</v>
      </c>
    </row>
    <row r="893" spans="1:2" x14ac:dyDescent="0.45">
      <c r="A893" s="12" t="s">
        <v>54</v>
      </c>
      <c r="B893" s="10">
        <v>2922986.38</v>
      </c>
    </row>
    <row r="894" spans="1:2" x14ac:dyDescent="0.45">
      <c r="A894" s="9" t="s">
        <v>230</v>
      </c>
      <c r="B894" s="10">
        <v>22256.35</v>
      </c>
    </row>
    <row r="895" spans="1:2" x14ac:dyDescent="0.45">
      <c r="A895" s="11" t="s">
        <v>523</v>
      </c>
      <c r="B895" s="10">
        <v>22256.35</v>
      </c>
    </row>
    <row r="896" spans="1:2" x14ac:dyDescent="0.45">
      <c r="A896" s="12" t="s">
        <v>52</v>
      </c>
      <c r="B896" s="10">
        <v>7127.03</v>
      </c>
    </row>
    <row r="897" spans="1:2" x14ac:dyDescent="0.45">
      <c r="A897" s="12" t="s">
        <v>53</v>
      </c>
      <c r="B897" s="10">
        <v>57.79</v>
      </c>
    </row>
    <row r="898" spans="1:2" x14ac:dyDescent="0.45">
      <c r="A898" s="12" t="s">
        <v>54</v>
      </c>
      <c r="B898" s="10">
        <v>15071.53</v>
      </c>
    </row>
    <row r="899" spans="1:2" x14ac:dyDescent="0.45">
      <c r="A899" s="9" t="s">
        <v>231</v>
      </c>
      <c r="B899" s="10">
        <v>2383.4</v>
      </c>
    </row>
    <row r="900" spans="1:2" x14ac:dyDescent="0.45">
      <c r="A900" s="11" t="s">
        <v>524</v>
      </c>
      <c r="B900" s="10">
        <v>2383.4</v>
      </c>
    </row>
    <row r="901" spans="1:2" x14ac:dyDescent="0.45">
      <c r="A901" s="12" t="s">
        <v>52</v>
      </c>
      <c r="B901" s="10">
        <v>787.87999999999988</v>
      </c>
    </row>
    <row r="902" spans="1:2" x14ac:dyDescent="0.45">
      <c r="A902" s="12" t="s">
        <v>53</v>
      </c>
      <c r="B902" s="10">
        <v>6.09</v>
      </c>
    </row>
    <row r="903" spans="1:2" x14ac:dyDescent="0.45">
      <c r="A903" s="12" t="s">
        <v>54</v>
      </c>
      <c r="B903" s="10">
        <v>1589.43</v>
      </c>
    </row>
    <row r="904" spans="1:2" x14ac:dyDescent="0.45">
      <c r="A904" s="9" t="s">
        <v>232</v>
      </c>
      <c r="B904" s="10">
        <v>512.84</v>
      </c>
    </row>
    <row r="905" spans="1:2" x14ac:dyDescent="0.45">
      <c r="A905" s="11" t="s">
        <v>525</v>
      </c>
      <c r="B905" s="10">
        <v>512.84</v>
      </c>
    </row>
    <row r="906" spans="1:2" x14ac:dyDescent="0.45">
      <c r="A906" s="12" t="s">
        <v>52</v>
      </c>
      <c r="B906" s="10">
        <v>193.09000000000003</v>
      </c>
    </row>
    <row r="907" spans="1:2" x14ac:dyDescent="0.45">
      <c r="A907" s="12" t="s">
        <v>53</v>
      </c>
      <c r="B907" s="10">
        <v>1.22</v>
      </c>
    </row>
    <row r="908" spans="1:2" x14ac:dyDescent="0.45">
      <c r="A908" s="12" t="s">
        <v>54</v>
      </c>
      <c r="B908" s="10">
        <v>318.52999999999997</v>
      </c>
    </row>
    <row r="909" spans="1:2" x14ac:dyDescent="0.45">
      <c r="A909" s="9" t="s">
        <v>233</v>
      </c>
      <c r="B909" s="10">
        <v>993909.48</v>
      </c>
    </row>
    <row r="910" spans="1:2" x14ac:dyDescent="0.45">
      <c r="A910" s="11" t="s">
        <v>526</v>
      </c>
      <c r="B910" s="10">
        <v>993909.48</v>
      </c>
    </row>
    <row r="911" spans="1:2" x14ac:dyDescent="0.45">
      <c r="A911" s="12" t="s">
        <v>52</v>
      </c>
      <c r="B911" s="10">
        <v>583777.38</v>
      </c>
    </row>
    <row r="912" spans="1:2" x14ac:dyDescent="0.45">
      <c r="A912" s="12" t="s">
        <v>53</v>
      </c>
      <c r="B912" s="10">
        <v>2440.96</v>
      </c>
    </row>
    <row r="913" spans="1:2" x14ac:dyDescent="0.45">
      <c r="A913" s="12" t="s">
        <v>54</v>
      </c>
      <c r="B913" s="10">
        <v>407691.14</v>
      </c>
    </row>
    <row r="914" spans="1:2" x14ac:dyDescent="0.45">
      <c r="A914" s="9" t="s">
        <v>234</v>
      </c>
      <c r="B914" s="10">
        <v>2145.16</v>
      </c>
    </row>
    <row r="915" spans="1:2" x14ac:dyDescent="0.45">
      <c r="A915" s="11" t="s">
        <v>527</v>
      </c>
      <c r="B915" s="10">
        <v>2145.16</v>
      </c>
    </row>
    <row r="916" spans="1:2" x14ac:dyDescent="0.45">
      <c r="A916" s="12" t="s">
        <v>52</v>
      </c>
      <c r="B916" s="10">
        <v>1458.7600000000002</v>
      </c>
    </row>
    <row r="917" spans="1:2" x14ac:dyDescent="0.45">
      <c r="A917" s="12" t="s">
        <v>53</v>
      </c>
      <c r="B917" s="10">
        <v>2.62</v>
      </c>
    </row>
    <row r="918" spans="1:2" x14ac:dyDescent="0.45">
      <c r="A918" s="12" t="s">
        <v>54</v>
      </c>
      <c r="B918" s="10">
        <v>683.78</v>
      </c>
    </row>
    <row r="919" spans="1:2" x14ac:dyDescent="0.45">
      <c r="A919" s="9" t="s">
        <v>235</v>
      </c>
      <c r="B919" s="10">
        <v>274941.81</v>
      </c>
    </row>
    <row r="920" spans="1:2" x14ac:dyDescent="0.45">
      <c r="A920" s="11" t="s">
        <v>533</v>
      </c>
      <c r="B920" s="10">
        <v>274941.81</v>
      </c>
    </row>
    <row r="921" spans="1:2" x14ac:dyDescent="0.45">
      <c r="A921" s="12" t="s">
        <v>52</v>
      </c>
      <c r="B921" s="10">
        <v>124659.15</v>
      </c>
    </row>
    <row r="922" spans="1:2" x14ac:dyDescent="0.45">
      <c r="A922" s="12" t="s">
        <v>53</v>
      </c>
      <c r="B922" s="10">
        <v>653.05999999999995</v>
      </c>
    </row>
    <row r="923" spans="1:2" x14ac:dyDescent="0.45">
      <c r="A923" s="12" t="s">
        <v>54</v>
      </c>
      <c r="B923" s="10">
        <v>149629.6</v>
      </c>
    </row>
    <row r="924" spans="1:2" x14ac:dyDescent="0.45">
      <c r="A924" s="9" t="s">
        <v>236</v>
      </c>
      <c r="B924" s="10">
        <v>9110.57</v>
      </c>
    </row>
    <row r="925" spans="1:2" x14ac:dyDescent="0.45">
      <c r="A925" s="11" t="s">
        <v>534</v>
      </c>
      <c r="B925" s="10">
        <v>9110.57</v>
      </c>
    </row>
    <row r="926" spans="1:2" x14ac:dyDescent="0.45">
      <c r="A926" s="12" t="s">
        <v>52</v>
      </c>
      <c r="B926" s="10">
        <v>3210.27</v>
      </c>
    </row>
    <row r="927" spans="1:2" x14ac:dyDescent="0.45">
      <c r="A927" s="12" t="s">
        <v>53</v>
      </c>
      <c r="B927" s="10">
        <v>27.4</v>
      </c>
    </row>
    <row r="928" spans="1:2" x14ac:dyDescent="0.45">
      <c r="A928" s="12" t="s">
        <v>54</v>
      </c>
      <c r="B928" s="10">
        <v>5872.9</v>
      </c>
    </row>
    <row r="929" spans="1:2" x14ac:dyDescent="0.45">
      <c r="A929" s="9" t="s">
        <v>237</v>
      </c>
      <c r="B929" s="10">
        <v>85700.44</v>
      </c>
    </row>
    <row r="930" spans="1:2" x14ac:dyDescent="0.45">
      <c r="A930" s="11" t="s">
        <v>535</v>
      </c>
      <c r="B930" s="10">
        <v>85700.44</v>
      </c>
    </row>
    <row r="931" spans="1:2" x14ac:dyDescent="0.45">
      <c r="A931" s="12" t="s">
        <v>52</v>
      </c>
      <c r="B931" s="10">
        <v>41362.21</v>
      </c>
    </row>
    <row r="932" spans="1:2" x14ac:dyDescent="0.45">
      <c r="A932" s="12" t="s">
        <v>53</v>
      </c>
      <c r="B932" s="10">
        <v>169.35</v>
      </c>
    </row>
    <row r="933" spans="1:2" x14ac:dyDescent="0.45">
      <c r="A933" s="12" t="s">
        <v>54</v>
      </c>
      <c r="B933" s="10">
        <v>44168.88</v>
      </c>
    </row>
    <row r="934" spans="1:2" x14ac:dyDescent="0.45">
      <c r="A934" s="9" t="s">
        <v>238</v>
      </c>
      <c r="B934" s="10">
        <v>58916.06</v>
      </c>
    </row>
    <row r="935" spans="1:2" x14ac:dyDescent="0.45">
      <c r="A935" s="11" t="s">
        <v>536</v>
      </c>
      <c r="B935" s="10">
        <v>58916.06</v>
      </c>
    </row>
    <row r="936" spans="1:2" x14ac:dyDescent="0.45">
      <c r="A936" s="12" t="s">
        <v>52</v>
      </c>
      <c r="B936" s="10">
        <v>38160.65</v>
      </c>
    </row>
    <row r="937" spans="1:2" x14ac:dyDescent="0.45">
      <c r="A937" s="12" t="s">
        <v>53</v>
      </c>
      <c r="B937" s="10">
        <v>96.39</v>
      </c>
    </row>
    <row r="938" spans="1:2" x14ac:dyDescent="0.45">
      <c r="A938" s="12" t="s">
        <v>54</v>
      </c>
      <c r="B938" s="10">
        <v>20659.02</v>
      </c>
    </row>
    <row r="939" spans="1:2" x14ac:dyDescent="0.45">
      <c r="A939" s="9" t="s">
        <v>239</v>
      </c>
      <c r="B939" s="10">
        <v>11619.19</v>
      </c>
    </row>
    <row r="940" spans="1:2" x14ac:dyDescent="0.45">
      <c r="A940" s="11" t="s">
        <v>537</v>
      </c>
      <c r="B940" s="10">
        <v>11619.19</v>
      </c>
    </row>
    <row r="941" spans="1:2" x14ac:dyDescent="0.45">
      <c r="A941" s="12" t="s">
        <v>52</v>
      </c>
      <c r="B941" s="10">
        <v>7995.71</v>
      </c>
    </row>
    <row r="942" spans="1:2" x14ac:dyDescent="0.45">
      <c r="A942" s="12" t="s">
        <v>53</v>
      </c>
      <c r="B942" s="10">
        <v>13.84</v>
      </c>
    </row>
    <row r="943" spans="1:2" x14ac:dyDescent="0.45">
      <c r="A943" s="12" t="s">
        <v>54</v>
      </c>
      <c r="B943" s="10">
        <v>3609.64</v>
      </c>
    </row>
    <row r="944" spans="1:2" x14ac:dyDescent="0.45">
      <c r="A944" s="9" t="s">
        <v>240</v>
      </c>
      <c r="B944" s="10">
        <v>55764.31</v>
      </c>
    </row>
    <row r="945" spans="1:2" x14ac:dyDescent="0.45">
      <c r="A945" s="11" t="s">
        <v>602</v>
      </c>
      <c r="B945" s="10">
        <v>55764.31</v>
      </c>
    </row>
    <row r="946" spans="1:2" x14ac:dyDescent="0.45">
      <c r="A946" s="12" t="s">
        <v>52</v>
      </c>
      <c r="B946" s="10">
        <v>39012.879999999997</v>
      </c>
    </row>
    <row r="947" spans="1:2" x14ac:dyDescent="0.45">
      <c r="A947" s="12" t="s">
        <v>53</v>
      </c>
      <c r="B947" s="10">
        <v>67.2</v>
      </c>
    </row>
    <row r="948" spans="1:2" x14ac:dyDescent="0.45">
      <c r="A948" s="12" t="s">
        <v>54</v>
      </c>
      <c r="B948" s="10">
        <v>16684.23</v>
      </c>
    </row>
    <row r="949" spans="1:2" x14ac:dyDescent="0.45">
      <c r="A949" s="9" t="s">
        <v>241</v>
      </c>
      <c r="B949" s="10">
        <v>144749.16</v>
      </c>
    </row>
    <row r="950" spans="1:2" x14ac:dyDescent="0.45">
      <c r="A950" s="11" t="s">
        <v>538</v>
      </c>
      <c r="B950" s="10">
        <v>144749.16</v>
      </c>
    </row>
    <row r="951" spans="1:2" x14ac:dyDescent="0.45">
      <c r="A951" s="12" t="s">
        <v>52</v>
      </c>
      <c r="B951" s="10">
        <v>51877.33</v>
      </c>
    </row>
    <row r="952" spans="1:2" x14ac:dyDescent="0.45">
      <c r="A952" s="12" t="s">
        <v>53</v>
      </c>
      <c r="B952" s="10">
        <v>420.17</v>
      </c>
    </row>
    <row r="953" spans="1:2" x14ac:dyDescent="0.45">
      <c r="A953" s="12" t="s">
        <v>54</v>
      </c>
      <c r="B953" s="10">
        <v>92451.66</v>
      </c>
    </row>
    <row r="954" spans="1:2" x14ac:dyDescent="0.45">
      <c r="A954" s="9" t="s">
        <v>242</v>
      </c>
      <c r="B954" s="10">
        <v>247748.19</v>
      </c>
    </row>
    <row r="955" spans="1:2" x14ac:dyDescent="0.45">
      <c r="A955" s="11" t="s">
        <v>539</v>
      </c>
      <c r="B955" s="10">
        <v>247748.19</v>
      </c>
    </row>
    <row r="956" spans="1:2" x14ac:dyDescent="0.45">
      <c r="A956" s="12" t="s">
        <v>52</v>
      </c>
      <c r="B956" s="10">
        <v>111629.73</v>
      </c>
    </row>
    <row r="957" spans="1:2" x14ac:dyDescent="0.45">
      <c r="A957" s="12" t="s">
        <v>53</v>
      </c>
      <c r="B957" s="10">
        <v>632.11</v>
      </c>
    </row>
    <row r="958" spans="1:2" x14ac:dyDescent="0.45">
      <c r="A958" s="12" t="s">
        <v>54</v>
      </c>
      <c r="B958" s="10">
        <v>135486.35</v>
      </c>
    </row>
    <row r="959" spans="1:2" x14ac:dyDescent="0.45">
      <c r="A959" s="9" t="s">
        <v>243</v>
      </c>
      <c r="B959" s="10">
        <v>1577.52</v>
      </c>
    </row>
    <row r="960" spans="1:2" x14ac:dyDescent="0.45">
      <c r="A960" s="11" t="s">
        <v>609</v>
      </c>
      <c r="B960" s="10">
        <v>1577.52</v>
      </c>
    </row>
    <row r="961" spans="1:2" x14ac:dyDescent="0.45">
      <c r="A961" s="12" t="s">
        <v>52</v>
      </c>
      <c r="B961" s="10">
        <v>583.16999999999996</v>
      </c>
    </row>
    <row r="962" spans="1:2" x14ac:dyDescent="0.45">
      <c r="A962" s="12" t="s">
        <v>53</v>
      </c>
      <c r="B962" s="10">
        <v>3.8</v>
      </c>
    </row>
    <row r="963" spans="1:2" x14ac:dyDescent="0.45">
      <c r="A963" s="12" t="s">
        <v>54</v>
      </c>
      <c r="B963" s="10">
        <v>990.55</v>
      </c>
    </row>
    <row r="964" spans="1:2" x14ac:dyDescent="0.45">
      <c r="A964" s="9" t="s">
        <v>244</v>
      </c>
      <c r="B964" s="10">
        <v>92669.119999999995</v>
      </c>
    </row>
    <row r="965" spans="1:2" x14ac:dyDescent="0.45">
      <c r="A965" s="11" t="s">
        <v>541</v>
      </c>
      <c r="B965" s="10">
        <v>92669.119999999995</v>
      </c>
    </row>
    <row r="966" spans="1:2" x14ac:dyDescent="0.45">
      <c r="A966" s="12" t="s">
        <v>52</v>
      </c>
      <c r="B966" s="10">
        <v>37759.699999999997</v>
      </c>
    </row>
    <row r="967" spans="1:2" x14ac:dyDescent="0.45">
      <c r="A967" s="12" t="s">
        <v>53</v>
      </c>
      <c r="B967" s="10">
        <v>178.48</v>
      </c>
    </row>
    <row r="968" spans="1:2" x14ac:dyDescent="0.45">
      <c r="A968" s="12" t="s">
        <v>54</v>
      </c>
      <c r="B968" s="10">
        <v>54730.94</v>
      </c>
    </row>
    <row r="969" spans="1:2" x14ac:dyDescent="0.45">
      <c r="A969" s="9" t="s">
        <v>245</v>
      </c>
      <c r="B969" s="10">
        <v>99077.06</v>
      </c>
    </row>
    <row r="970" spans="1:2" x14ac:dyDescent="0.45">
      <c r="A970" s="11" t="s">
        <v>542</v>
      </c>
      <c r="B970" s="10">
        <v>99077.06</v>
      </c>
    </row>
    <row r="971" spans="1:2" x14ac:dyDescent="0.45">
      <c r="A971" s="12" t="s">
        <v>52</v>
      </c>
      <c r="B971" s="10">
        <v>31664.29</v>
      </c>
    </row>
    <row r="972" spans="1:2" x14ac:dyDescent="0.45">
      <c r="A972" s="12" t="s">
        <v>53</v>
      </c>
      <c r="B972" s="10">
        <v>219.12</v>
      </c>
    </row>
    <row r="973" spans="1:2" x14ac:dyDescent="0.45">
      <c r="A973" s="12" t="s">
        <v>54</v>
      </c>
      <c r="B973" s="10">
        <v>67193.649999999994</v>
      </c>
    </row>
    <row r="974" spans="1:2" x14ac:dyDescent="0.45">
      <c r="A974" s="9" t="s">
        <v>246</v>
      </c>
      <c r="B974" s="10">
        <v>478260.28999999992</v>
      </c>
    </row>
    <row r="975" spans="1:2" x14ac:dyDescent="0.45">
      <c r="A975" s="11" t="s">
        <v>611</v>
      </c>
      <c r="B975" s="10">
        <v>47527.4</v>
      </c>
    </row>
    <row r="976" spans="1:2" x14ac:dyDescent="0.45">
      <c r="A976" s="12" t="s">
        <v>247</v>
      </c>
      <c r="B976" s="10">
        <v>47527.4</v>
      </c>
    </row>
    <row r="977" spans="1:2" x14ac:dyDescent="0.45">
      <c r="A977" s="11" t="s">
        <v>612</v>
      </c>
      <c r="B977" s="10">
        <v>430732.89</v>
      </c>
    </row>
    <row r="978" spans="1:2" x14ac:dyDescent="0.45">
      <c r="A978" s="12" t="s">
        <v>52</v>
      </c>
      <c r="B978" s="10">
        <v>216270.52</v>
      </c>
    </row>
    <row r="979" spans="1:2" x14ac:dyDescent="0.45">
      <c r="A979" s="12" t="s">
        <v>53</v>
      </c>
      <c r="B979" s="10">
        <v>1048.9100000000001</v>
      </c>
    </row>
    <row r="980" spans="1:2" x14ac:dyDescent="0.45">
      <c r="A980" s="12" t="s">
        <v>54</v>
      </c>
      <c r="B980" s="10">
        <v>213413.46</v>
      </c>
    </row>
    <row r="981" spans="1:2" x14ac:dyDescent="0.45">
      <c r="A981" s="9" t="s">
        <v>248</v>
      </c>
      <c r="B981" s="10">
        <v>555945.71</v>
      </c>
    </row>
    <row r="982" spans="1:2" x14ac:dyDescent="0.45">
      <c r="A982" s="11" t="s">
        <v>544</v>
      </c>
      <c r="B982" s="10">
        <v>48667.63</v>
      </c>
    </row>
    <row r="983" spans="1:2" x14ac:dyDescent="0.45">
      <c r="A983" s="12" t="s">
        <v>247</v>
      </c>
      <c r="B983" s="10">
        <v>48667.63</v>
      </c>
    </row>
    <row r="984" spans="1:2" x14ac:dyDescent="0.45">
      <c r="A984" s="11" t="s">
        <v>545</v>
      </c>
      <c r="B984" s="10">
        <v>507278.07999999996</v>
      </c>
    </row>
    <row r="985" spans="1:2" x14ac:dyDescent="0.45">
      <c r="A985" s="12" t="s">
        <v>52</v>
      </c>
      <c r="B985" s="10">
        <v>244215.21</v>
      </c>
    </row>
    <row r="986" spans="1:2" x14ac:dyDescent="0.45">
      <c r="A986" s="12" t="s">
        <v>53</v>
      </c>
      <c r="B986" s="10">
        <v>1001.13</v>
      </c>
    </row>
    <row r="987" spans="1:2" x14ac:dyDescent="0.45">
      <c r="A987" s="12" t="s">
        <v>54</v>
      </c>
      <c r="B987" s="10">
        <v>262061.74</v>
      </c>
    </row>
    <row r="988" spans="1:2" x14ac:dyDescent="0.45">
      <c r="A988" s="9" t="s">
        <v>249</v>
      </c>
      <c r="B988" s="10">
        <v>5334932.78</v>
      </c>
    </row>
    <row r="989" spans="1:2" x14ac:dyDescent="0.45">
      <c r="A989" s="11" t="s">
        <v>547</v>
      </c>
      <c r="B989" s="10">
        <v>5334932.78</v>
      </c>
    </row>
    <row r="990" spans="1:2" x14ac:dyDescent="0.45">
      <c r="A990" s="12" t="s">
        <v>52</v>
      </c>
      <c r="B990" s="10">
        <v>3376647.2199999997</v>
      </c>
    </row>
    <row r="991" spans="1:2" x14ac:dyDescent="0.45">
      <c r="A991" s="12" t="s">
        <v>53</v>
      </c>
      <c r="B991" s="10">
        <v>10408.450000000001</v>
      </c>
    </row>
    <row r="992" spans="1:2" x14ac:dyDescent="0.45">
      <c r="A992" s="12" t="s">
        <v>54</v>
      </c>
      <c r="B992" s="10">
        <v>1947877.11</v>
      </c>
    </row>
    <row r="993" spans="1:2" x14ac:dyDescent="0.45">
      <c r="A993" s="9" t="s">
        <v>250</v>
      </c>
      <c r="B993" s="10">
        <v>138417.09</v>
      </c>
    </row>
    <row r="994" spans="1:2" x14ac:dyDescent="0.45">
      <c r="A994" s="11" t="s">
        <v>548</v>
      </c>
      <c r="B994" s="10">
        <v>138417.09</v>
      </c>
    </row>
    <row r="995" spans="1:2" x14ac:dyDescent="0.45">
      <c r="A995" s="12" t="s">
        <v>53</v>
      </c>
      <c r="B995" s="10">
        <v>809.63</v>
      </c>
    </row>
    <row r="996" spans="1:2" x14ac:dyDescent="0.45">
      <c r="A996" s="12" t="s">
        <v>54</v>
      </c>
      <c r="B996" s="10">
        <v>137607.46</v>
      </c>
    </row>
    <row r="997" spans="1:2" x14ac:dyDescent="0.45">
      <c r="A997" s="9" t="s">
        <v>251</v>
      </c>
      <c r="B997" s="10">
        <v>4401.04</v>
      </c>
    </row>
    <row r="998" spans="1:2" x14ac:dyDescent="0.45">
      <c r="A998" s="11" t="s">
        <v>549</v>
      </c>
      <c r="B998" s="10">
        <v>4401.04</v>
      </c>
    </row>
    <row r="999" spans="1:2" x14ac:dyDescent="0.45">
      <c r="A999" s="12" t="s">
        <v>52</v>
      </c>
      <c r="B999" s="10">
        <v>2484.6799999999998</v>
      </c>
    </row>
    <row r="1000" spans="1:2" x14ac:dyDescent="0.45">
      <c r="A1000" s="12" t="s">
        <v>53</v>
      </c>
      <c r="B1000" s="10">
        <v>8.15</v>
      </c>
    </row>
    <row r="1001" spans="1:2" x14ac:dyDescent="0.45">
      <c r="A1001" s="12" t="s">
        <v>54</v>
      </c>
      <c r="B1001" s="10">
        <v>1908.21</v>
      </c>
    </row>
    <row r="1002" spans="1:2" x14ac:dyDescent="0.45">
      <c r="A1002" s="9" t="s">
        <v>252</v>
      </c>
      <c r="B1002" s="10">
        <v>16557.809999999998</v>
      </c>
    </row>
    <row r="1003" spans="1:2" x14ac:dyDescent="0.45">
      <c r="A1003" s="11" t="s">
        <v>550</v>
      </c>
      <c r="B1003" s="10">
        <v>16557.809999999998</v>
      </c>
    </row>
    <row r="1004" spans="1:2" x14ac:dyDescent="0.45">
      <c r="A1004" s="12" t="s">
        <v>52</v>
      </c>
      <c r="B1004" s="10">
        <v>6242.16</v>
      </c>
    </row>
    <row r="1005" spans="1:2" x14ac:dyDescent="0.45">
      <c r="A1005" s="12" t="s">
        <v>53</v>
      </c>
      <c r="B1005" s="10">
        <v>39.4</v>
      </c>
    </row>
    <row r="1006" spans="1:2" x14ac:dyDescent="0.45">
      <c r="A1006" s="12" t="s">
        <v>54</v>
      </c>
      <c r="B1006" s="10">
        <v>10276.25</v>
      </c>
    </row>
    <row r="1007" spans="1:2" x14ac:dyDescent="0.45">
      <c r="A1007" s="9" t="s">
        <v>253</v>
      </c>
      <c r="B1007" s="10">
        <v>178101.78000000003</v>
      </c>
    </row>
    <row r="1008" spans="1:2" x14ac:dyDescent="0.45">
      <c r="A1008" s="11" t="s">
        <v>551</v>
      </c>
      <c r="B1008" s="10">
        <v>178101.78000000003</v>
      </c>
    </row>
    <row r="1009" spans="1:2" x14ac:dyDescent="0.45">
      <c r="A1009" s="12" t="s">
        <v>52</v>
      </c>
      <c r="B1009" s="10">
        <v>280.27999999999997</v>
      </c>
    </row>
    <row r="1010" spans="1:2" x14ac:dyDescent="0.45">
      <c r="A1010" s="12" t="s">
        <v>53</v>
      </c>
      <c r="B1010" s="10">
        <v>1039.8599999999999</v>
      </c>
    </row>
    <row r="1011" spans="1:2" x14ac:dyDescent="0.45">
      <c r="A1011" s="12" t="s">
        <v>54</v>
      </c>
      <c r="B1011" s="10">
        <v>176781.64</v>
      </c>
    </row>
    <row r="1012" spans="1:2" x14ac:dyDescent="0.45">
      <c r="A1012" s="9" t="s">
        <v>254</v>
      </c>
      <c r="B1012" s="10">
        <v>2123.38</v>
      </c>
    </row>
    <row r="1013" spans="1:2" x14ac:dyDescent="0.45">
      <c r="A1013" s="11" t="s">
        <v>552</v>
      </c>
      <c r="B1013" s="10">
        <v>2123.38</v>
      </c>
    </row>
    <row r="1014" spans="1:2" x14ac:dyDescent="0.45">
      <c r="A1014" s="12" t="s">
        <v>52</v>
      </c>
      <c r="B1014" s="10">
        <v>1533.23</v>
      </c>
    </row>
    <row r="1015" spans="1:2" x14ac:dyDescent="0.45">
      <c r="A1015" s="12" t="s">
        <v>53</v>
      </c>
      <c r="B1015" s="10">
        <v>2.25</v>
      </c>
    </row>
    <row r="1016" spans="1:2" x14ac:dyDescent="0.45">
      <c r="A1016" s="12" t="s">
        <v>54</v>
      </c>
      <c r="B1016" s="10">
        <v>587.9</v>
      </c>
    </row>
    <row r="1017" spans="1:2" x14ac:dyDescent="0.45">
      <c r="A1017" s="9" t="s">
        <v>255</v>
      </c>
      <c r="B1017" s="10">
        <v>421152.65</v>
      </c>
    </row>
    <row r="1018" spans="1:2" x14ac:dyDescent="0.45">
      <c r="A1018" s="11" t="s">
        <v>553</v>
      </c>
      <c r="B1018" s="10">
        <v>421152.65</v>
      </c>
    </row>
    <row r="1019" spans="1:2" x14ac:dyDescent="0.45">
      <c r="A1019" s="12" t="s">
        <v>52</v>
      </c>
      <c r="B1019" s="10">
        <v>256492.78</v>
      </c>
    </row>
    <row r="1020" spans="1:2" x14ac:dyDescent="0.45">
      <c r="A1020" s="12" t="s">
        <v>53</v>
      </c>
      <c r="B1020" s="10">
        <v>728.34</v>
      </c>
    </row>
    <row r="1021" spans="1:2" x14ac:dyDescent="0.45">
      <c r="A1021" s="12" t="s">
        <v>54</v>
      </c>
      <c r="B1021" s="10">
        <v>163931.53</v>
      </c>
    </row>
    <row r="1022" spans="1:2" x14ac:dyDescent="0.45">
      <c r="A1022" s="9" t="s">
        <v>256</v>
      </c>
      <c r="B1022" s="10">
        <v>371264.14</v>
      </c>
    </row>
    <row r="1023" spans="1:2" x14ac:dyDescent="0.45">
      <c r="A1023" s="11" t="s">
        <v>554</v>
      </c>
      <c r="B1023" s="10">
        <v>371264.14</v>
      </c>
    </row>
    <row r="1024" spans="1:2" x14ac:dyDescent="0.45">
      <c r="A1024" s="12" t="s">
        <v>52</v>
      </c>
      <c r="B1024" s="10">
        <v>290894.02</v>
      </c>
    </row>
    <row r="1025" spans="1:2" x14ac:dyDescent="0.45">
      <c r="A1025" s="12" t="s">
        <v>53</v>
      </c>
      <c r="B1025" s="10">
        <v>561.97</v>
      </c>
    </row>
    <row r="1026" spans="1:2" x14ac:dyDescent="0.45">
      <c r="A1026" s="12" t="s">
        <v>54</v>
      </c>
      <c r="B1026" s="10">
        <v>79808.149999999994</v>
      </c>
    </row>
    <row r="1027" spans="1:2" x14ac:dyDescent="0.45">
      <c r="A1027" s="9" t="s">
        <v>257</v>
      </c>
      <c r="B1027" s="10">
        <v>15800.96</v>
      </c>
    </row>
    <row r="1028" spans="1:2" x14ac:dyDescent="0.45">
      <c r="A1028" s="11" t="s">
        <v>555</v>
      </c>
      <c r="B1028" s="10">
        <v>15800.96</v>
      </c>
    </row>
    <row r="1029" spans="1:2" x14ac:dyDescent="0.45">
      <c r="A1029" s="12" t="s">
        <v>52</v>
      </c>
      <c r="B1029" s="10">
        <v>5366.57</v>
      </c>
    </row>
    <row r="1030" spans="1:2" x14ac:dyDescent="0.45">
      <c r="A1030" s="12" t="s">
        <v>53</v>
      </c>
      <c r="B1030" s="10">
        <v>38.11</v>
      </c>
    </row>
    <row r="1031" spans="1:2" x14ac:dyDescent="0.45">
      <c r="A1031" s="12" t="s">
        <v>54</v>
      </c>
      <c r="B1031" s="10">
        <v>10396.280000000001</v>
      </c>
    </row>
    <row r="1032" spans="1:2" x14ac:dyDescent="0.45">
      <c r="A1032" s="9" t="s">
        <v>258</v>
      </c>
      <c r="B1032" s="10">
        <v>56830.37</v>
      </c>
    </row>
    <row r="1033" spans="1:2" x14ac:dyDescent="0.45">
      <c r="A1033" s="11" t="s">
        <v>556</v>
      </c>
      <c r="B1033" s="10">
        <v>56830.37</v>
      </c>
    </row>
    <row r="1034" spans="1:2" x14ac:dyDescent="0.45">
      <c r="A1034" s="12" t="s">
        <v>53</v>
      </c>
      <c r="B1034" s="10">
        <v>332.41</v>
      </c>
    </row>
    <row r="1035" spans="1:2" x14ac:dyDescent="0.45">
      <c r="A1035" s="12" t="s">
        <v>54</v>
      </c>
      <c r="B1035" s="10">
        <v>56497.96</v>
      </c>
    </row>
    <row r="1036" spans="1:2" x14ac:dyDescent="0.45">
      <c r="A1036" s="9" t="s">
        <v>259</v>
      </c>
      <c r="B1036" s="10">
        <v>23955.91</v>
      </c>
    </row>
    <row r="1037" spans="1:2" x14ac:dyDescent="0.45">
      <c r="A1037" s="11" t="s">
        <v>557</v>
      </c>
      <c r="B1037" s="10">
        <v>23955.91</v>
      </c>
    </row>
    <row r="1038" spans="1:2" x14ac:dyDescent="0.45">
      <c r="A1038" s="12" t="s">
        <v>52</v>
      </c>
      <c r="B1038" s="10">
        <v>9031.19</v>
      </c>
    </row>
    <row r="1039" spans="1:2" x14ac:dyDescent="0.45">
      <c r="A1039" s="12" t="s">
        <v>53</v>
      </c>
      <c r="B1039" s="10">
        <v>57</v>
      </c>
    </row>
    <row r="1040" spans="1:2" x14ac:dyDescent="0.45">
      <c r="A1040" s="12" t="s">
        <v>54</v>
      </c>
      <c r="B1040" s="10">
        <v>14867.72</v>
      </c>
    </row>
    <row r="1041" spans="1:2" x14ac:dyDescent="0.45">
      <c r="A1041" s="9" t="s">
        <v>260</v>
      </c>
      <c r="B1041" s="10">
        <v>2336.88</v>
      </c>
    </row>
    <row r="1042" spans="1:2" x14ac:dyDescent="0.45">
      <c r="A1042" s="11" t="s">
        <v>558</v>
      </c>
      <c r="B1042" s="10">
        <v>2336.88</v>
      </c>
    </row>
    <row r="1043" spans="1:2" x14ac:dyDescent="0.45">
      <c r="A1043" s="12" t="s">
        <v>52</v>
      </c>
      <c r="B1043" s="10">
        <v>880.98</v>
      </c>
    </row>
    <row r="1044" spans="1:2" x14ac:dyDescent="0.45">
      <c r="A1044" s="12" t="s">
        <v>53</v>
      </c>
      <c r="B1044" s="10">
        <v>5.56</v>
      </c>
    </row>
    <row r="1045" spans="1:2" x14ac:dyDescent="0.45">
      <c r="A1045" s="12" t="s">
        <v>54</v>
      </c>
      <c r="B1045" s="10">
        <v>1450.34</v>
      </c>
    </row>
    <row r="1046" spans="1:2" x14ac:dyDescent="0.45">
      <c r="A1046" s="9" t="s">
        <v>261</v>
      </c>
      <c r="B1046" s="10">
        <v>5813.7199999999993</v>
      </c>
    </row>
    <row r="1047" spans="1:2" x14ac:dyDescent="0.45">
      <c r="A1047" s="11" t="s">
        <v>559</v>
      </c>
      <c r="B1047" s="10">
        <v>5813.7199999999993</v>
      </c>
    </row>
    <row r="1048" spans="1:2" x14ac:dyDescent="0.45">
      <c r="A1048" s="12" t="s">
        <v>52</v>
      </c>
      <c r="B1048" s="10">
        <v>2191.73</v>
      </c>
    </row>
    <row r="1049" spans="1:2" x14ac:dyDescent="0.45">
      <c r="A1049" s="12" t="s">
        <v>53</v>
      </c>
      <c r="B1049" s="10">
        <v>13.83</v>
      </c>
    </row>
    <row r="1050" spans="1:2" x14ac:dyDescent="0.45">
      <c r="A1050" s="12" t="s">
        <v>54</v>
      </c>
      <c r="B1050" s="10">
        <v>3608.16</v>
      </c>
    </row>
    <row r="1051" spans="1:2" x14ac:dyDescent="0.45">
      <c r="A1051" s="9" t="s">
        <v>262</v>
      </c>
      <c r="B1051" s="10">
        <v>15568.72</v>
      </c>
    </row>
    <row r="1052" spans="1:2" x14ac:dyDescent="0.45">
      <c r="A1052" s="11" t="s">
        <v>560</v>
      </c>
      <c r="B1052" s="10">
        <v>15568.72</v>
      </c>
    </row>
    <row r="1053" spans="1:2" x14ac:dyDescent="0.45">
      <c r="A1053" s="12" t="s">
        <v>52</v>
      </c>
      <c r="B1053" s="10">
        <v>12634.09</v>
      </c>
    </row>
    <row r="1054" spans="1:2" x14ac:dyDescent="0.45">
      <c r="A1054" s="12" t="s">
        <v>53</v>
      </c>
      <c r="B1054" s="10">
        <v>17.649999999999999</v>
      </c>
    </row>
    <row r="1055" spans="1:2" x14ac:dyDescent="0.45">
      <c r="A1055" s="12" t="s">
        <v>54</v>
      </c>
      <c r="B1055" s="10">
        <v>2916.98</v>
      </c>
    </row>
    <row r="1056" spans="1:2" x14ac:dyDescent="0.45">
      <c r="A1056" s="9" t="s">
        <v>263</v>
      </c>
      <c r="B1056" s="10">
        <v>859896.85999999987</v>
      </c>
    </row>
    <row r="1057" spans="1:2" x14ac:dyDescent="0.45">
      <c r="A1057" s="11" t="s">
        <v>561</v>
      </c>
      <c r="B1057" s="10">
        <v>859896.85999999987</v>
      </c>
    </row>
    <row r="1058" spans="1:2" x14ac:dyDescent="0.45">
      <c r="A1058" s="12" t="s">
        <v>52</v>
      </c>
      <c r="B1058" s="10">
        <v>766874.33</v>
      </c>
    </row>
    <row r="1059" spans="1:2" x14ac:dyDescent="0.45">
      <c r="A1059" s="12" t="s">
        <v>53</v>
      </c>
      <c r="B1059" s="10">
        <v>1182.47</v>
      </c>
    </row>
    <row r="1060" spans="1:2" x14ac:dyDescent="0.45">
      <c r="A1060" s="12" t="s">
        <v>54</v>
      </c>
      <c r="B1060" s="10">
        <v>91840.06</v>
      </c>
    </row>
    <row r="1061" spans="1:2" x14ac:dyDescent="0.45">
      <c r="A1061" s="9" t="s">
        <v>264</v>
      </c>
      <c r="B1061" s="10">
        <v>3433256.6100000003</v>
      </c>
    </row>
    <row r="1062" spans="1:2" x14ac:dyDescent="0.45">
      <c r="A1062" s="11" t="s">
        <v>563</v>
      </c>
      <c r="B1062" s="10">
        <v>3433256.6100000003</v>
      </c>
    </row>
    <row r="1063" spans="1:2" x14ac:dyDescent="0.45">
      <c r="A1063" s="12" t="s">
        <v>52</v>
      </c>
      <c r="B1063" s="10">
        <v>2434753.7000000002</v>
      </c>
    </row>
    <row r="1064" spans="1:2" x14ac:dyDescent="0.45">
      <c r="A1064" s="12" t="s">
        <v>53</v>
      </c>
      <c r="B1064" s="10">
        <v>6821.64</v>
      </c>
    </row>
    <row r="1065" spans="1:2" x14ac:dyDescent="0.45">
      <c r="A1065" s="12" t="s">
        <v>54</v>
      </c>
      <c r="B1065" s="10">
        <v>991681.27</v>
      </c>
    </row>
    <row r="1066" spans="1:2" x14ac:dyDescent="0.45">
      <c r="A1066" s="9" t="s">
        <v>265</v>
      </c>
      <c r="B1066" s="10">
        <v>100796.98</v>
      </c>
    </row>
    <row r="1067" spans="1:2" x14ac:dyDescent="0.45">
      <c r="A1067" s="11" t="s">
        <v>565</v>
      </c>
      <c r="B1067" s="10">
        <v>100796.98</v>
      </c>
    </row>
    <row r="1068" spans="1:2" x14ac:dyDescent="0.45">
      <c r="A1068" s="12" t="s">
        <v>52</v>
      </c>
      <c r="B1068" s="10">
        <v>64229.96</v>
      </c>
    </row>
    <row r="1069" spans="1:2" x14ac:dyDescent="0.45">
      <c r="A1069" s="12" t="s">
        <v>53</v>
      </c>
      <c r="B1069" s="10">
        <v>162.81</v>
      </c>
    </row>
    <row r="1070" spans="1:2" x14ac:dyDescent="0.45">
      <c r="A1070" s="12" t="s">
        <v>54</v>
      </c>
      <c r="B1070" s="10">
        <v>36404.21</v>
      </c>
    </row>
    <row r="1071" spans="1:2" x14ac:dyDescent="0.45">
      <c r="A1071" s="9" t="s">
        <v>266</v>
      </c>
      <c r="B1071" s="10">
        <v>2674083.9900000002</v>
      </c>
    </row>
    <row r="1072" spans="1:2" x14ac:dyDescent="0.45">
      <c r="A1072" s="11" t="s">
        <v>567</v>
      </c>
      <c r="B1072" s="10">
        <v>2674083.9900000002</v>
      </c>
    </row>
    <row r="1073" spans="1:2" x14ac:dyDescent="0.45">
      <c r="A1073" s="12" t="s">
        <v>52</v>
      </c>
      <c r="B1073" s="10">
        <v>1139540.22</v>
      </c>
    </row>
    <row r="1074" spans="1:2" x14ac:dyDescent="0.45">
      <c r="A1074" s="12" t="s">
        <v>53</v>
      </c>
      <c r="B1074" s="10">
        <v>7284.05</v>
      </c>
    </row>
    <row r="1075" spans="1:2" x14ac:dyDescent="0.45">
      <c r="A1075" s="12" t="s">
        <v>54</v>
      </c>
      <c r="B1075" s="10">
        <v>1527259.72</v>
      </c>
    </row>
    <row r="1076" spans="1:2" x14ac:dyDescent="0.45">
      <c r="A1076" s="9" t="s">
        <v>267</v>
      </c>
      <c r="B1076" s="10">
        <v>9818.48</v>
      </c>
    </row>
    <row r="1077" spans="1:2" x14ac:dyDescent="0.45">
      <c r="A1077" s="11" t="s">
        <v>568</v>
      </c>
      <c r="B1077" s="10">
        <v>9818.48</v>
      </c>
    </row>
    <row r="1078" spans="1:2" x14ac:dyDescent="0.45">
      <c r="A1078" s="12" t="s">
        <v>52</v>
      </c>
      <c r="B1078" s="10">
        <v>3347.55</v>
      </c>
    </row>
    <row r="1079" spans="1:2" x14ac:dyDescent="0.45">
      <c r="A1079" s="12" t="s">
        <v>53</v>
      </c>
      <c r="B1079" s="10">
        <v>23.63</v>
      </c>
    </row>
    <row r="1080" spans="1:2" x14ac:dyDescent="0.45">
      <c r="A1080" s="12" t="s">
        <v>54</v>
      </c>
      <c r="B1080" s="10">
        <v>6447.3</v>
      </c>
    </row>
    <row r="1081" spans="1:2" x14ac:dyDescent="0.45">
      <c r="A1081" s="9" t="s">
        <v>268</v>
      </c>
      <c r="B1081" s="10">
        <v>6129.15</v>
      </c>
    </row>
    <row r="1082" spans="1:2" x14ac:dyDescent="0.45">
      <c r="A1082" s="11" t="s">
        <v>569</v>
      </c>
      <c r="B1082" s="10">
        <v>6129.15</v>
      </c>
    </row>
    <row r="1083" spans="1:2" x14ac:dyDescent="0.45">
      <c r="A1083" s="12" t="s">
        <v>52</v>
      </c>
      <c r="B1083" s="10">
        <v>1287.81</v>
      </c>
    </row>
    <row r="1084" spans="1:2" x14ac:dyDescent="0.45">
      <c r="A1084" s="12" t="s">
        <v>53</v>
      </c>
      <c r="B1084" s="10">
        <v>26.31</v>
      </c>
    </row>
    <row r="1085" spans="1:2" x14ac:dyDescent="0.45">
      <c r="A1085" s="12" t="s">
        <v>54</v>
      </c>
      <c r="B1085" s="10">
        <v>4815.03</v>
      </c>
    </row>
    <row r="1086" spans="1:2" x14ac:dyDescent="0.45">
      <c r="A1086" s="9" t="s">
        <v>269</v>
      </c>
      <c r="B1086" s="10">
        <v>2161733.4700000002</v>
      </c>
    </row>
    <row r="1087" spans="1:2" x14ac:dyDescent="0.45">
      <c r="A1087" s="11" t="s">
        <v>570</v>
      </c>
      <c r="B1087" s="10">
        <v>2161733.4700000002</v>
      </c>
    </row>
    <row r="1088" spans="1:2" x14ac:dyDescent="0.45">
      <c r="A1088" s="12" t="s">
        <v>52</v>
      </c>
      <c r="B1088" s="10">
        <v>988712.31</v>
      </c>
    </row>
    <row r="1089" spans="1:2" x14ac:dyDescent="0.45">
      <c r="A1089" s="12" t="s">
        <v>53</v>
      </c>
      <c r="B1089" s="10">
        <v>5972.29</v>
      </c>
    </row>
    <row r="1090" spans="1:2" x14ac:dyDescent="0.45">
      <c r="A1090" s="12" t="s">
        <v>54</v>
      </c>
      <c r="B1090" s="10">
        <v>1167048.8700000001</v>
      </c>
    </row>
    <row r="1091" spans="1:2" x14ac:dyDescent="0.45">
      <c r="A1091" s="9" t="s">
        <v>270</v>
      </c>
      <c r="B1091" s="10">
        <v>741084.33000000007</v>
      </c>
    </row>
    <row r="1092" spans="1:2" x14ac:dyDescent="0.45">
      <c r="A1092" s="11" t="s">
        <v>571</v>
      </c>
      <c r="B1092" s="10">
        <v>741084.33000000007</v>
      </c>
    </row>
    <row r="1093" spans="1:2" x14ac:dyDescent="0.45">
      <c r="A1093" s="12" t="s">
        <v>52</v>
      </c>
      <c r="B1093" s="10">
        <v>273482.52</v>
      </c>
    </row>
    <row r="1094" spans="1:2" x14ac:dyDescent="0.45">
      <c r="A1094" s="12" t="s">
        <v>53</v>
      </c>
      <c r="B1094" s="10">
        <v>2173.88</v>
      </c>
    </row>
    <row r="1095" spans="1:2" x14ac:dyDescent="0.45">
      <c r="A1095" s="12" t="s">
        <v>54</v>
      </c>
      <c r="B1095" s="10">
        <v>465427.93</v>
      </c>
    </row>
    <row r="1096" spans="1:2" x14ac:dyDescent="0.45">
      <c r="A1096" s="9" t="s">
        <v>271</v>
      </c>
      <c r="B1096" s="10">
        <v>32344.609999999997</v>
      </c>
    </row>
    <row r="1097" spans="1:2" x14ac:dyDescent="0.45">
      <c r="A1097" s="11" t="s">
        <v>572</v>
      </c>
      <c r="B1097" s="10">
        <v>32344.609999999997</v>
      </c>
    </row>
    <row r="1098" spans="1:2" x14ac:dyDescent="0.45">
      <c r="A1098" s="12" t="s">
        <v>53</v>
      </c>
      <c r="B1098" s="10">
        <v>189.19</v>
      </c>
    </row>
    <row r="1099" spans="1:2" x14ac:dyDescent="0.45">
      <c r="A1099" s="12" t="s">
        <v>54</v>
      </c>
      <c r="B1099" s="10">
        <v>32155.42</v>
      </c>
    </row>
    <row r="1100" spans="1:2" x14ac:dyDescent="0.45">
      <c r="A1100" s="9" t="s">
        <v>272</v>
      </c>
      <c r="B1100" s="10">
        <v>70949.760000000009</v>
      </c>
    </row>
    <row r="1101" spans="1:2" x14ac:dyDescent="0.45">
      <c r="A1101" s="11" t="s">
        <v>578</v>
      </c>
      <c r="B1101" s="10">
        <v>70949.760000000009</v>
      </c>
    </row>
    <row r="1102" spans="1:2" x14ac:dyDescent="0.45">
      <c r="A1102" s="12" t="s">
        <v>52</v>
      </c>
      <c r="B1102" s="10">
        <v>40180.61</v>
      </c>
    </row>
    <row r="1103" spans="1:2" x14ac:dyDescent="0.45">
      <c r="A1103" s="12" t="s">
        <v>53</v>
      </c>
      <c r="B1103" s="10">
        <v>203.23</v>
      </c>
    </row>
    <row r="1104" spans="1:2" x14ac:dyDescent="0.45">
      <c r="A1104" s="12" t="s">
        <v>54</v>
      </c>
      <c r="B1104" s="10">
        <v>30565.919999999998</v>
      </c>
    </row>
    <row r="1105" spans="1:2" x14ac:dyDescent="0.45">
      <c r="A1105" s="9" t="s">
        <v>273</v>
      </c>
      <c r="B1105" s="10">
        <v>215492.06</v>
      </c>
    </row>
    <row r="1106" spans="1:2" x14ac:dyDescent="0.45">
      <c r="A1106" s="11" t="s">
        <v>580</v>
      </c>
      <c r="B1106" s="10">
        <v>215492.06</v>
      </c>
    </row>
    <row r="1107" spans="1:2" x14ac:dyDescent="0.45">
      <c r="A1107" s="12" t="s">
        <v>52</v>
      </c>
      <c r="B1107" s="10">
        <v>88804.12999999999</v>
      </c>
    </row>
    <row r="1108" spans="1:2" x14ac:dyDescent="0.45">
      <c r="A1108" s="12" t="s">
        <v>53</v>
      </c>
      <c r="B1108" s="10">
        <v>638.22</v>
      </c>
    </row>
    <row r="1109" spans="1:2" x14ac:dyDescent="0.45">
      <c r="A1109" s="12" t="s">
        <v>54</v>
      </c>
      <c r="B1109" s="10">
        <v>126049.71</v>
      </c>
    </row>
    <row r="1110" spans="1:2" x14ac:dyDescent="0.45">
      <c r="A1110" s="9" t="s">
        <v>274</v>
      </c>
      <c r="B1110" s="10">
        <v>4057.86</v>
      </c>
    </row>
    <row r="1111" spans="1:2" x14ac:dyDescent="0.45">
      <c r="A1111" s="11" t="s">
        <v>582</v>
      </c>
      <c r="B1111" s="10">
        <v>4057.86</v>
      </c>
    </row>
    <row r="1112" spans="1:2" x14ac:dyDescent="0.45">
      <c r="A1112" s="12" t="s">
        <v>52</v>
      </c>
      <c r="B1112" s="10">
        <v>4057.83</v>
      </c>
    </row>
    <row r="1113" spans="1:2" x14ac:dyDescent="0.45">
      <c r="A1113" s="12" t="s">
        <v>54</v>
      </c>
      <c r="B1113" s="10">
        <v>0.03</v>
      </c>
    </row>
    <row r="1114" spans="1:2" x14ac:dyDescent="0.45">
      <c r="A1114" s="9" t="s">
        <v>275</v>
      </c>
      <c r="B1114" s="10">
        <v>1182293.3899999999</v>
      </c>
    </row>
    <row r="1115" spans="1:2" x14ac:dyDescent="0.45">
      <c r="A1115" s="11" t="s">
        <v>528</v>
      </c>
      <c r="B1115" s="10">
        <v>1182293.3899999999</v>
      </c>
    </row>
    <row r="1116" spans="1:2" x14ac:dyDescent="0.45">
      <c r="A1116" s="12" t="s">
        <v>52</v>
      </c>
      <c r="B1116" s="10">
        <v>749461.83</v>
      </c>
    </row>
    <row r="1117" spans="1:2" x14ac:dyDescent="0.45">
      <c r="A1117" s="12" t="s">
        <v>53</v>
      </c>
      <c r="B1117" s="10">
        <v>2613.77</v>
      </c>
    </row>
    <row r="1118" spans="1:2" x14ac:dyDescent="0.45">
      <c r="A1118" s="12" t="s">
        <v>54</v>
      </c>
      <c r="B1118" s="10">
        <v>430217.79</v>
      </c>
    </row>
    <row r="1119" spans="1:2" x14ac:dyDescent="0.45">
      <c r="A1119" s="9" t="s">
        <v>276</v>
      </c>
      <c r="B1119" s="10">
        <v>8523.73</v>
      </c>
    </row>
    <row r="1120" spans="1:2" x14ac:dyDescent="0.45">
      <c r="A1120" s="11" t="s">
        <v>621</v>
      </c>
      <c r="B1120" s="10">
        <v>8523.73</v>
      </c>
    </row>
    <row r="1121" spans="1:2" x14ac:dyDescent="0.45">
      <c r="A1121" s="12" t="s">
        <v>52</v>
      </c>
      <c r="B1121" s="10">
        <v>2958.19</v>
      </c>
    </row>
    <row r="1122" spans="1:2" x14ac:dyDescent="0.45">
      <c r="A1122" s="12" t="s">
        <v>53</v>
      </c>
      <c r="B1122" s="10">
        <v>21.26</v>
      </c>
    </row>
    <row r="1123" spans="1:2" x14ac:dyDescent="0.45">
      <c r="A1123" s="12" t="s">
        <v>54</v>
      </c>
      <c r="B1123" s="10">
        <v>5544.28</v>
      </c>
    </row>
    <row r="1124" spans="1:2" x14ac:dyDescent="0.45">
      <c r="A1124" s="9" t="s">
        <v>277</v>
      </c>
      <c r="B1124" s="10">
        <v>1206737.1800000002</v>
      </c>
    </row>
    <row r="1125" spans="1:2" x14ac:dyDescent="0.45">
      <c r="A1125" s="11" t="s">
        <v>614</v>
      </c>
      <c r="B1125" s="10">
        <v>1206737.1800000002</v>
      </c>
    </row>
    <row r="1126" spans="1:2" x14ac:dyDescent="0.45">
      <c r="A1126" s="12" t="s">
        <v>52</v>
      </c>
      <c r="B1126" s="10">
        <v>1029142.6000000001</v>
      </c>
    </row>
    <row r="1127" spans="1:2" x14ac:dyDescent="0.45">
      <c r="A1127" s="12" t="s">
        <v>53</v>
      </c>
      <c r="B1127" s="10">
        <v>2305.2199999999998</v>
      </c>
    </row>
    <row r="1128" spans="1:2" x14ac:dyDescent="0.45">
      <c r="A1128" s="12" t="s">
        <v>54</v>
      </c>
      <c r="B1128" s="10">
        <v>175289.36</v>
      </c>
    </row>
    <row r="1129" spans="1:2" x14ac:dyDescent="0.45">
      <c r="A1129" s="9" t="s">
        <v>278</v>
      </c>
      <c r="B1129" s="10">
        <v>5590.39</v>
      </c>
    </row>
    <row r="1130" spans="1:2" x14ac:dyDescent="0.45">
      <c r="A1130" s="11" t="s">
        <v>529</v>
      </c>
      <c r="B1130" s="10">
        <v>5590.39</v>
      </c>
    </row>
    <row r="1131" spans="1:2" x14ac:dyDescent="0.45">
      <c r="A1131" s="12" t="s">
        <v>52</v>
      </c>
      <c r="B1131" s="10">
        <v>2033.52</v>
      </c>
    </row>
    <row r="1132" spans="1:2" x14ac:dyDescent="0.45">
      <c r="A1132" s="12" t="s">
        <v>53</v>
      </c>
      <c r="B1132" s="10">
        <v>13.59</v>
      </c>
    </row>
    <row r="1133" spans="1:2" x14ac:dyDescent="0.45">
      <c r="A1133" s="12" t="s">
        <v>54</v>
      </c>
      <c r="B1133" s="10">
        <v>3543.28</v>
      </c>
    </row>
    <row r="1134" spans="1:2" x14ac:dyDescent="0.45">
      <c r="A1134" s="9" t="s">
        <v>279</v>
      </c>
      <c r="B1134" s="10">
        <v>131434.03</v>
      </c>
    </row>
    <row r="1135" spans="1:2" x14ac:dyDescent="0.45">
      <c r="A1135" s="11" t="s">
        <v>463</v>
      </c>
      <c r="B1135" s="10">
        <v>131434.03</v>
      </c>
    </row>
    <row r="1136" spans="1:2" x14ac:dyDescent="0.45">
      <c r="A1136" s="12" t="s">
        <v>53</v>
      </c>
      <c r="B1136" s="10">
        <v>1048.4000000000001</v>
      </c>
    </row>
    <row r="1137" spans="1:2" x14ac:dyDescent="0.45">
      <c r="A1137" s="12" t="s">
        <v>54</v>
      </c>
      <c r="B1137" s="10">
        <v>130385.63</v>
      </c>
    </row>
    <row r="1138" spans="1:2" x14ac:dyDescent="0.45">
      <c r="A1138" s="9" t="s">
        <v>280</v>
      </c>
      <c r="B1138" s="10">
        <v>109905.5</v>
      </c>
    </row>
    <row r="1139" spans="1:2" x14ac:dyDescent="0.45">
      <c r="A1139" s="11" t="s">
        <v>497</v>
      </c>
      <c r="B1139" s="10">
        <v>109905.5</v>
      </c>
    </row>
    <row r="1140" spans="1:2" x14ac:dyDescent="0.45">
      <c r="A1140" s="12" t="s">
        <v>52</v>
      </c>
      <c r="B1140" s="10">
        <v>31969.71</v>
      </c>
    </row>
    <row r="1141" spans="1:2" x14ac:dyDescent="0.45">
      <c r="A1141" s="12" t="s">
        <v>53</v>
      </c>
      <c r="B1141" s="10">
        <v>412.07</v>
      </c>
    </row>
    <row r="1142" spans="1:2" x14ac:dyDescent="0.45">
      <c r="A1142" s="12" t="s">
        <v>54</v>
      </c>
      <c r="B1142" s="10">
        <v>77523.72</v>
      </c>
    </row>
    <row r="1143" spans="1:2" x14ac:dyDescent="0.45">
      <c r="A1143" s="9" t="s">
        <v>281</v>
      </c>
      <c r="B1143" s="10">
        <v>11380.029999999999</v>
      </c>
    </row>
    <row r="1144" spans="1:2" x14ac:dyDescent="0.45">
      <c r="A1144" s="11" t="s">
        <v>504</v>
      </c>
      <c r="B1144" s="10">
        <v>11380.029999999999</v>
      </c>
    </row>
    <row r="1145" spans="1:2" x14ac:dyDescent="0.45">
      <c r="A1145" s="12" t="s">
        <v>52</v>
      </c>
      <c r="B1145" s="10">
        <v>4402.1499999999996</v>
      </c>
    </row>
    <row r="1146" spans="1:2" x14ac:dyDescent="0.45">
      <c r="A1146" s="12" t="s">
        <v>53</v>
      </c>
      <c r="B1146" s="10">
        <v>32.36</v>
      </c>
    </row>
    <row r="1147" spans="1:2" x14ac:dyDescent="0.45">
      <c r="A1147" s="12" t="s">
        <v>54</v>
      </c>
      <c r="B1147" s="10">
        <v>6945.52</v>
      </c>
    </row>
    <row r="1148" spans="1:2" x14ac:dyDescent="0.45">
      <c r="A1148" s="9" t="s">
        <v>282</v>
      </c>
      <c r="B1148" s="10">
        <v>21314.86</v>
      </c>
    </row>
    <row r="1149" spans="1:2" x14ac:dyDescent="0.45">
      <c r="A1149" s="11" t="s">
        <v>595</v>
      </c>
      <c r="B1149" s="10">
        <v>21314.86</v>
      </c>
    </row>
    <row r="1150" spans="1:2" x14ac:dyDescent="0.45">
      <c r="A1150" s="12" t="s">
        <v>52</v>
      </c>
      <c r="B1150" s="10">
        <v>5686.82</v>
      </c>
    </row>
    <row r="1151" spans="1:2" x14ac:dyDescent="0.45">
      <c r="A1151" s="12" t="s">
        <v>53</v>
      </c>
      <c r="B1151" s="10">
        <v>93.97</v>
      </c>
    </row>
    <row r="1152" spans="1:2" x14ac:dyDescent="0.45">
      <c r="A1152" s="12" t="s">
        <v>54</v>
      </c>
      <c r="B1152" s="10">
        <v>15534.07</v>
      </c>
    </row>
    <row r="1153" spans="1:2" x14ac:dyDescent="0.45">
      <c r="A1153" s="9" t="s">
        <v>283</v>
      </c>
      <c r="B1153" s="10">
        <v>9460315.8399999999</v>
      </c>
    </row>
    <row r="1154" spans="1:2" x14ac:dyDescent="0.45">
      <c r="A1154" s="11" t="s">
        <v>530</v>
      </c>
      <c r="B1154" s="10">
        <v>9460315.8399999999</v>
      </c>
    </row>
    <row r="1155" spans="1:2" x14ac:dyDescent="0.45">
      <c r="A1155" s="12" t="s">
        <v>52</v>
      </c>
      <c r="B1155" s="10">
        <v>6271244.1399999997</v>
      </c>
    </row>
    <row r="1156" spans="1:2" x14ac:dyDescent="0.45">
      <c r="A1156" s="12" t="s">
        <v>53</v>
      </c>
      <c r="B1156" s="10">
        <v>20833.439999999999</v>
      </c>
    </row>
    <row r="1157" spans="1:2" x14ac:dyDescent="0.45">
      <c r="A1157" s="12" t="s">
        <v>54</v>
      </c>
      <c r="B1157" s="10">
        <v>3168238.26</v>
      </c>
    </row>
    <row r="1158" spans="1:2" x14ac:dyDescent="0.45">
      <c r="A1158" s="9" t="s">
        <v>284</v>
      </c>
      <c r="B1158" s="10">
        <v>82.71</v>
      </c>
    </row>
    <row r="1159" spans="1:2" x14ac:dyDescent="0.45">
      <c r="A1159" s="11" t="s">
        <v>531</v>
      </c>
      <c r="B1159" s="10">
        <v>82.71</v>
      </c>
    </row>
    <row r="1160" spans="1:2" x14ac:dyDescent="0.45">
      <c r="A1160" s="12" t="s">
        <v>52</v>
      </c>
      <c r="B1160" s="10">
        <v>69.53</v>
      </c>
    </row>
    <row r="1161" spans="1:2" x14ac:dyDescent="0.45">
      <c r="A1161" s="12" t="s">
        <v>53</v>
      </c>
      <c r="B1161" s="10">
        <v>0.16</v>
      </c>
    </row>
    <row r="1162" spans="1:2" x14ac:dyDescent="0.45">
      <c r="A1162" s="12" t="s">
        <v>54</v>
      </c>
      <c r="B1162" s="10">
        <v>13.02</v>
      </c>
    </row>
    <row r="1163" spans="1:2" x14ac:dyDescent="0.45">
      <c r="A1163" s="9" t="s">
        <v>58</v>
      </c>
      <c r="B1163" s="10">
        <v>755158448.96000004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1200" verticalDpi="1200" r:id="rId2"/>
  <headerFooter>
    <oddFooter>&amp;L&amp;A&amp;RPage &amp;P of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A7A6-18CE-467C-B789-9A7B21D0271E}">
  <dimension ref="A1:F630"/>
  <sheetViews>
    <sheetView workbookViewId="0">
      <pane ySplit="7" topLeftCell="A586" activePane="bottomLeft" state="frozen"/>
      <selection pane="bottomLeft" activeCell="C15" sqref="C15"/>
    </sheetView>
  </sheetViews>
  <sheetFormatPr defaultColWidth="9.1328125" defaultRowHeight="14.25" x14ac:dyDescent="0.45"/>
  <cols>
    <col min="1" max="1" width="50.73046875" style="2" bestFit="1" customWidth="1"/>
    <col min="2" max="2" width="15.265625" style="2" bestFit="1" customWidth="1"/>
    <col min="3" max="3" width="19.86328125" style="2" bestFit="1" customWidth="1"/>
    <col min="4" max="16384" width="9.1328125" style="2"/>
  </cols>
  <sheetData>
    <row r="1" spans="1:6" x14ac:dyDescent="0.45">
      <c r="A1" s="74" t="s">
        <v>46</v>
      </c>
      <c r="B1" s="74"/>
      <c r="C1" s="74"/>
      <c r="D1" s="74"/>
      <c r="E1" s="74"/>
    </row>
    <row r="2" spans="1:6" x14ac:dyDescent="0.45">
      <c r="A2" s="74" t="s">
        <v>47</v>
      </c>
      <c r="B2" s="74"/>
      <c r="C2" s="74"/>
      <c r="D2" s="74"/>
      <c r="E2" s="74"/>
    </row>
    <row r="3" spans="1:6" x14ac:dyDescent="0.45">
      <c r="A3" s="74" t="s">
        <v>48</v>
      </c>
      <c r="B3" s="74"/>
      <c r="C3" s="74"/>
      <c r="D3" s="74"/>
      <c r="E3" s="74"/>
    </row>
    <row r="4" spans="1:6" x14ac:dyDescent="0.45">
      <c r="A4" s="74" t="s">
        <v>677</v>
      </c>
      <c r="B4" s="74"/>
      <c r="C4" s="74"/>
      <c r="D4" s="74"/>
      <c r="E4" s="74"/>
    </row>
    <row r="5" spans="1:6" x14ac:dyDescent="0.45">
      <c r="A5" s="1"/>
      <c r="B5" s="1"/>
      <c r="C5" s="1"/>
      <c r="D5" s="1"/>
      <c r="E5" s="1"/>
    </row>
    <row r="6" spans="1:6" ht="16.5" x14ac:dyDescent="0.75">
      <c r="A6" s="14" t="s">
        <v>652</v>
      </c>
      <c r="B6" s="16">
        <f>GETPIVOTDATA("DistributableWithAdj",$A$7)</f>
        <v>186797079.05999991</v>
      </c>
    </row>
    <row r="7" spans="1:6" x14ac:dyDescent="0.45">
      <c r="A7" s="8" t="s">
        <v>648</v>
      </c>
      <c r="B7" t="s">
        <v>50</v>
      </c>
      <c r="C7" s="6"/>
      <c r="F7" s="7"/>
    </row>
    <row r="8" spans="1:6" x14ac:dyDescent="0.45">
      <c r="A8" s="9" t="s">
        <v>649</v>
      </c>
      <c r="B8" s="10">
        <v>17953588.370000005</v>
      </c>
      <c r="C8" s="5"/>
    </row>
    <row r="9" spans="1:6" x14ac:dyDescent="0.45">
      <c r="A9" s="11" t="s">
        <v>429</v>
      </c>
      <c r="B9" s="10">
        <v>1062182</v>
      </c>
      <c r="C9" s="5"/>
    </row>
    <row r="10" spans="1:6" x14ac:dyDescent="0.45">
      <c r="A10" s="12" t="s">
        <v>430</v>
      </c>
      <c r="B10" s="10">
        <v>1062182</v>
      </c>
      <c r="C10" s="3"/>
    </row>
    <row r="11" spans="1:6" x14ac:dyDescent="0.45">
      <c r="A11" s="13" t="s">
        <v>64</v>
      </c>
      <c r="B11" s="10">
        <v>125000</v>
      </c>
      <c r="C11" s="3"/>
    </row>
    <row r="12" spans="1:6" x14ac:dyDescent="0.45">
      <c r="A12" s="13" t="s">
        <v>65</v>
      </c>
      <c r="B12" s="10">
        <v>937182</v>
      </c>
      <c r="C12" s="3"/>
    </row>
    <row r="13" spans="1:6" x14ac:dyDescent="0.45">
      <c r="A13" s="11" t="s">
        <v>431</v>
      </c>
      <c r="B13" s="10">
        <v>6000</v>
      </c>
      <c r="C13" s="3"/>
    </row>
    <row r="14" spans="1:6" x14ac:dyDescent="0.45">
      <c r="A14" s="12" t="s">
        <v>432</v>
      </c>
      <c r="B14" s="10">
        <v>6000</v>
      </c>
      <c r="C14" s="3"/>
    </row>
    <row r="15" spans="1:6" x14ac:dyDescent="0.45">
      <c r="A15" s="13" t="s">
        <v>64</v>
      </c>
      <c r="B15" s="10">
        <v>6000</v>
      </c>
      <c r="C15" s="3"/>
    </row>
    <row r="16" spans="1:6" x14ac:dyDescent="0.45">
      <c r="A16" s="11" t="s">
        <v>450</v>
      </c>
      <c r="B16" s="10">
        <v>1321381</v>
      </c>
      <c r="C16" s="3"/>
    </row>
    <row r="17" spans="1:6" x14ac:dyDescent="0.45">
      <c r="A17" s="12" t="s">
        <v>451</v>
      </c>
      <c r="B17" s="10">
        <v>1321381</v>
      </c>
      <c r="C17" s="3"/>
    </row>
    <row r="18" spans="1:6" x14ac:dyDescent="0.45">
      <c r="A18" s="13" t="s">
        <v>64</v>
      </c>
      <c r="B18" s="10">
        <v>22500</v>
      </c>
      <c r="C18" s="3"/>
    </row>
    <row r="19" spans="1:6" x14ac:dyDescent="0.45">
      <c r="A19" s="13" t="s">
        <v>65</v>
      </c>
      <c r="B19" s="10">
        <v>1298881</v>
      </c>
      <c r="C19" s="3"/>
    </row>
    <row r="20" spans="1:6" x14ac:dyDescent="0.45">
      <c r="A20" s="11" t="s">
        <v>454</v>
      </c>
      <c r="B20" s="10">
        <v>7235986</v>
      </c>
      <c r="C20" s="3"/>
    </row>
    <row r="21" spans="1:6" x14ac:dyDescent="0.45">
      <c r="A21" s="12" t="s">
        <v>455</v>
      </c>
      <c r="B21" s="10">
        <v>7235986</v>
      </c>
      <c r="C21" s="5"/>
    </row>
    <row r="22" spans="1:6" x14ac:dyDescent="0.45">
      <c r="A22" s="13" t="s">
        <v>64</v>
      </c>
      <c r="B22" s="10">
        <v>199571</v>
      </c>
      <c r="C22" s="5"/>
    </row>
    <row r="23" spans="1:6" x14ac:dyDescent="0.45">
      <c r="A23" s="13" t="s">
        <v>65</v>
      </c>
      <c r="B23" s="10">
        <v>7036415</v>
      </c>
      <c r="C23" s="3"/>
      <c r="E23" s="3"/>
    </row>
    <row r="24" spans="1:6" x14ac:dyDescent="0.45">
      <c r="A24" s="11" t="s">
        <v>500</v>
      </c>
      <c r="B24" s="10">
        <v>2999201</v>
      </c>
      <c r="C24" s="3"/>
    </row>
    <row r="25" spans="1:6" x14ac:dyDescent="0.45">
      <c r="A25" s="12" t="s">
        <v>501</v>
      </c>
      <c r="B25" s="10">
        <v>2999201</v>
      </c>
      <c r="C25" s="3"/>
    </row>
    <row r="26" spans="1:6" x14ac:dyDescent="0.45">
      <c r="A26" s="13" t="s">
        <v>64</v>
      </c>
      <c r="B26" s="10">
        <v>125000</v>
      </c>
      <c r="C26" s="3"/>
    </row>
    <row r="27" spans="1:6" x14ac:dyDescent="0.45">
      <c r="A27" s="13" t="s">
        <v>65</v>
      </c>
      <c r="B27" s="10">
        <v>2874201</v>
      </c>
      <c r="C27" s="3"/>
    </row>
    <row r="28" spans="1:6" x14ac:dyDescent="0.45">
      <c r="A28" s="11" t="s">
        <v>516</v>
      </c>
      <c r="B28" s="10">
        <v>33149.56</v>
      </c>
      <c r="C28" s="3"/>
    </row>
    <row r="29" spans="1:6" x14ac:dyDescent="0.45">
      <c r="A29" s="12" t="s">
        <v>517</v>
      </c>
      <c r="B29" s="10">
        <v>33149.56</v>
      </c>
      <c r="C29" s="3"/>
    </row>
    <row r="30" spans="1:6" x14ac:dyDescent="0.45">
      <c r="A30" s="13" t="s">
        <v>52</v>
      </c>
      <c r="B30" s="10">
        <v>19662.099999999999</v>
      </c>
      <c r="C30" s="3"/>
    </row>
    <row r="31" spans="1:6" x14ac:dyDescent="0.45">
      <c r="A31" s="13" t="s">
        <v>53</v>
      </c>
      <c r="B31" s="10">
        <v>72.150000000000006</v>
      </c>
      <c r="C31" s="3"/>
    </row>
    <row r="32" spans="1:6" x14ac:dyDescent="0.45">
      <c r="A32" s="13" t="s">
        <v>54</v>
      </c>
      <c r="B32" s="10">
        <v>13415.31</v>
      </c>
      <c r="C32" s="3"/>
      <c r="F32" s="7"/>
    </row>
    <row r="33" spans="1:3" x14ac:dyDescent="0.45">
      <c r="A33" s="11" t="s">
        <v>564</v>
      </c>
      <c r="B33" s="10">
        <v>100796.98</v>
      </c>
      <c r="C33" s="3"/>
    </row>
    <row r="34" spans="1:3" x14ac:dyDescent="0.45">
      <c r="A34" s="12" t="s">
        <v>565</v>
      </c>
      <c r="B34" s="10">
        <v>100796.98</v>
      </c>
      <c r="C34" s="3"/>
    </row>
    <row r="35" spans="1:3" x14ac:dyDescent="0.45">
      <c r="A35" s="13" t="s">
        <v>52</v>
      </c>
      <c r="B35" s="10">
        <v>64229.96</v>
      </c>
      <c r="C35" s="3"/>
    </row>
    <row r="36" spans="1:3" x14ac:dyDescent="0.45">
      <c r="A36" s="13" t="s">
        <v>53</v>
      </c>
      <c r="B36" s="10">
        <v>162.81</v>
      </c>
      <c r="C36" s="3"/>
    </row>
    <row r="37" spans="1:3" x14ac:dyDescent="0.45">
      <c r="A37" s="13" t="s">
        <v>54</v>
      </c>
      <c r="B37" s="10">
        <v>36404.21</v>
      </c>
      <c r="C37" s="3"/>
    </row>
    <row r="38" spans="1:3" x14ac:dyDescent="0.45">
      <c r="A38" s="11" t="s">
        <v>573</v>
      </c>
      <c r="B38" s="10">
        <v>50042.9</v>
      </c>
      <c r="C38" s="3"/>
    </row>
    <row r="39" spans="1:3" x14ac:dyDescent="0.45">
      <c r="A39" s="12" t="s">
        <v>574</v>
      </c>
      <c r="B39" s="10">
        <v>50042.9</v>
      </c>
      <c r="C39" s="3"/>
    </row>
    <row r="40" spans="1:3" x14ac:dyDescent="0.45">
      <c r="A40" s="13" t="s">
        <v>52</v>
      </c>
      <c r="B40" s="10">
        <v>32367.02</v>
      </c>
      <c r="C40" s="3"/>
    </row>
    <row r="41" spans="1:3" x14ac:dyDescent="0.45">
      <c r="A41" s="13" t="s">
        <v>53</v>
      </c>
      <c r="B41" s="10">
        <v>76.040000000000006</v>
      </c>
      <c r="C41" s="3"/>
    </row>
    <row r="42" spans="1:3" x14ac:dyDescent="0.45">
      <c r="A42" s="13" t="s">
        <v>54</v>
      </c>
      <c r="B42" s="10">
        <v>17599.84</v>
      </c>
      <c r="C42" s="3"/>
    </row>
    <row r="43" spans="1:3" x14ac:dyDescent="0.45">
      <c r="A43" s="11" t="s">
        <v>581</v>
      </c>
      <c r="B43" s="10">
        <v>4057.86</v>
      </c>
      <c r="C43" s="3"/>
    </row>
    <row r="44" spans="1:3" x14ac:dyDescent="0.45">
      <c r="A44" s="12" t="s">
        <v>582</v>
      </c>
      <c r="B44" s="10">
        <v>4057.86</v>
      </c>
      <c r="C44" s="3"/>
    </row>
    <row r="45" spans="1:3" x14ac:dyDescent="0.45">
      <c r="A45" s="13" t="s">
        <v>52</v>
      </c>
      <c r="B45" s="10">
        <v>4057.83</v>
      </c>
      <c r="C45" s="3"/>
    </row>
    <row r="46" spans="1:3" x14ac:dyDescent="0.45">
      <c r="A46" s="13" t="s">
        <v>54</v>
      </c>
      <c r="B46" s="10">
        <v>0.03</v>
      </c>
      <c r="C46" s="3"/>
    </row>
    <row r="47" spans="1:3" x14ac:dyDescent="0.45">
      <c r="A47" s="11" t="s">
        <v>585</v>
      </c>
      <c r="B47" s="10">
        <v>3241967.36</v>
      </c>
      <c r="C47" s="3"/>
    </row>
    <row r="48" spans="1:3" x14ac:dyDescent="0.45">
      <c r="A48" s="12" t="s">
        <v>586</v>
      </c>
      <c r="B48" s="10">
        <v>233631.39</v>
      </c>
      <c r="C48" s="3"/>
    </row>
    <row r="49" spans="1:3" x14ac:dyDescent="0.45">
      <c r="A49" s="13" t="s">
        <v>52</v>
      </c>
      <c r="B49" s="10">
        <v>55967.26</v>
      </c>
      <c r="C49" s="3"/>
    </row>
    <row r="50" spans="1:3" x14ac:dyDescent="0.45">
      <c r="A50" s="13" t="s">
        <v>53</v>
      </c>
      <c r="B50" s="10">
        <v>1236.6500000000001</v>
      </c>
      <c r="C50" s="3"/>
    </row>
    <row r="51" spans="1:3" x14ac:dyDescent="0.45">
      <c r="A51" s="13" t="s">
        <v>54</v>
      </c>
      <c r="B51" s="10">
        <v>176427.48</v>
      </c>
      <c r="C51" s="3"/>
    </row>
    <row r="52" spans="1:3" x14ac:dyDescent="0.45">
      <c r="A52" s="12" t="s">
        <v>587</v>
      </c>
      <c r="B52" s="10">
        <v>1255146.57</v>
      </c>
      <c r="C52" s="3"/>
    </row>
    <row r="53" spans="1:3" x14ac:dyDescent="0.45">
      <c r="A53" s="13" t="s">
        <v>52</v>
      </c>
      <c r="B53" s="10">
        <v>221694.29</v>
      </c>
      <c r="C53" s="3"/>
    </row>
    <row r="54" spans="1:3" x14ac:dyDescent="0.45">
      <c r="A54" s="13" t="s">
        <v>53</v>
      </c>
      <c r="B54" s="10">
        <v>6610.17</v>
      </c>
      <c r="C54" s="3"/>
    </row>
    <row r="55" spans="1:3" x14ac:dyDescent="0.45">
      <c r="A55" s="13" t="s">
        <v>54</v>
      </c>
      <c r="B55" s="10">
        <v>1026842.11</v>
      </c>
      <c r="C55" s="3"/>
    </row>
    <row r="56" spans="1:3" x14ac:dyDescent="0.45">
      <c r="A56" s="12" t="s">
        <v>588</v>
      </c>
      <c r="B56" s="10">
        <v>1753189.4</v>
      </c>
      <c r="C56" s="3"/>
    </row>
    <row r="57" spans="1:3" x14ac:dyDescent="0.45">
      <c r="A57" s="13" t="s">
        <v>52</v>
      </c>
      <c r="B57" s="10">
        <v>1322856.48</v>
      </c>
      <c r="C57" s="3"/>
    </row>
    <row r="58" spans="1:3" x14ac:dyDescent="0.45">
      <c r="A58" s="13" t="s">
        <v>53</v>
      </c>
      <c r="B58" s="10">
        <v>2752.5</v>
      </c>
      <c r="C58" s="3"/>
    </row>
    <row r="59" spans="1:3" x14ac:dyDescent="0.45">
      <c r="A59" s="13" t="s">
        <v>54</v>
      </c>
      <c r="B59" s="10">
        <v>427580.42</v>
      </c>
      <c r="C59" s="3"/>
    </row>
    <row r="60" spans="1:3" x14ac:dyDescent="0.45">
      <c r="A60" s="11" t="s">
        <v>591</v>
      </c>
      <c r="B60" s="10">
        <v>369484.6</v>
      </c>
      <c r="C60" s="3"/>
    </row>
    <row r="61" spans="1:3" x14ac:dyDescent="0.45">
      <c r="A61" s="12" t="s">
        <v>592</v>
      </c>
      <c r="B61" s="10">
        <v>369484.6</v>
      </c>
      <c r="C61" s="3"/>
    </row>
    <row r="62" spans="1:3" x14ac:dyDescent="0.45">
      <c r="A62" s="13" t="s">
        <v>52</v>
      </c>
      <c r="B62" s="10">
        <v>188180.89</v>
      </c>
      <c r="C62" s="3"/>
    </row>
    <row r="63" spans="1:3" x14ac:dyDescent="0.45">
      <c r="A63" s="13" t="s">
        <v>53</v>
      </c>
      <c r="B63" s="10">
        <v>1143.33</v>
      </c>
      <c r="C63" s="3"/>
    </row>
    <row r="64" spans="1:3" x14ac:dyDescent="0.45">
      <c r="A64" s="13" t="s">
        <v>54</v>
      </c>
      <c r="B64" s="10">
        <v>180160.38</v>
      </c>
      <c r="C64" s="3"/>
    </row>
    <row r="65" spans="1:3" x14ac:dyDescent="0.45">
      <c r="A65" s="11" t="s">
        <v>600</v>
      </c>
      <c r="B65" s="10">
        <v>253037.11000000004</v>
      </c>
      <c r="C65" s="3"/>
    </row>
    <row r="66" spans="1:3" x14ac:dyDescent="0.45">
      <c r="A66" s="12" t="s">
        <v>601</v>
      </c>
      <c r="B66" s="10">
        <v>197272.80000000002</v>
      </c>
      <c r="C66" s="3"/>
    </row>
    <row r="67" spans="1:3" x14ac:dyDescent="0.45">
      <c r="A67" s="13" t="s">
        <v>52</v>
      </c>
      <c r="B67" s="10">
        <v>35319.9</v>
      </c>
      <c r="C67" s="3"/>
    </row>
    <row r="68" spans="1:3" x14ac:dyDescent="0.45">
      <c r="A68" s="13" t="s">
        <v>53</v>
      </c>
      <c r="B68" s="10">
        <v>890.55</v>
      </c>
      <c r="C68" s="3"/>
    </row>
    <row r="69" spans="1:3" x14ac:dyDescent="0.45">
      <c r="A69" s="13" t="s">
        <v>54</v>
      </c>
      <c r="B69" s="10">
        <v>161062.35</v>
      </c>
      <c r="C69" s="3"/>
    </row>
    <row r="70" spans="1:3" x14ac:dyDescent="0.45">
      <c r="A70" s="12" t="s">
        <v>602</v>
      </c>
      <c r="B70" s="10">
        <v>55764.31</v>
      </c>
      <c r="C70" s="3"/>
    </row>
    <row r="71" spans="1:3" x14ac:dyDescent="0.45">
      <c r="A71" s="13" t="s">
        <v>52</v>
      </c>
      <c r="B71" s="10">
        <v>39012.879999999997</v>
      </c>
      <c r="C71" s="3"/>
    </row>
    <row r="72" spans="1:3" x14ac:dyDescent="0.45">
      <c r="A72" s="13" t="s">
        <v>53</v>
      </c>
      <c r="B72" s="10">
        <v>67.2</v>
      </c>
      <c r="C72" s="3"/>
    </row>
    <row r="73" spans="1:3" x14ac:dyDescent="0.45">
      <c r="A73" s="13" t="s">
        <v>54</v>
      </c>
      <c r="B73" s="10">
        <v>16684.23</v>
      </c>
      <c r="C73" s="3"/>
    </row>
    <row r="74" spans="1:3" x14ac:dyDescent="0.45">
      <c r="A74" s="11" t="s">
        <v>676</v>
      </c>
      <c r="B74" s="10">
        <v>1276302</v>
      </c>
      <c r="C74" s="3"/>
    </row>
    <row r="75" spans="1:3" x14ac:dyDescent="0.45">
      <c r="A75" s="12" t="s">
        <v>466</v>
      </c>
      <c r="B75" s="10">
        <v>1276302</v>
      </c>
      <c r="C75" s="3"/>
    </row>
    <row r="76" spans="1:3" x14ac:dyDescent="0.45">
      <c r="A76" s="13" t="s">
        <v>64</v>
      </c>
      <c r="B76" s="10">
        <v>125000</v>
      </c>
      <c r="C76" s="3"/>
    </row>
    <row r="77" spans="1:3" x14ac:dyDescent="0.45">
      <c r="A77" s="13" t="s">
        <v>65</v>
      </c>
      <c r="B77" s="10">
        <v>1151302</v>
      </c>
      <c r="C77" s="3"/>
    </row>
    <row r="78" spans="1:3" x14ac:dyDescent="0.45">
      <c r="A78" s="9" t="s">
        <v>650</v>
      </c>
      <c r="B78" s="10">
        <v>168843490.68999991</v>
      </c>
      <c r="C78" s="3"/>
    </row>
    <row r="79" spans="1:3" x14ac:dyDescent="0.45">
      <c r="A79" s="11" t="s">
        <v>424</v>
      </c>
      <c r="B79" s="10">
        <v>1942806</v>
      </c>
      <c r="C79" s="3"/>
    </row>
    <row r="80" spans="1:3" x14ac:dyDescent="0.45">
      <c r="A80" s="12" t="s">
        <v>425</v>
      </c>
      <c r="B80" s="10">
        <v>1942806</v>
      </c>
      <c r="C80" s="3"/>
    </row>
    <row r="81" spans="1:3" x14ac:dyDescent="0.45">
      <c r="A81" s="13" t="s">
        <v>64</v>
      </c>
      <c r="B81" s="10">
        <v>125000</v>
      </c>
      <c r="C81" s="3"/>
    </row>
    <row r="82" spans="1:3" x14ac:dyDescent="0.45">
      <c r="A82" s="13" t="s">
        <v>65</v>
      </c>
      <c r="B82" s="10">
        <v>1817806</v>
      </c>
      <c r="C82" s="3"/>
    </row>
    <row r="83" spans="1:3" x14ac:dyDescent="0.45">
      <c r="A83" s="11" t="s">
        <v>426</v>
      </c>
      <c r="B83" s="10">
        <v>186553.45</v>
      </c>
      <c r="C83" s="3"/>
    </row>
    <row r="84" spans="1:3" x14ac:dyDescent="0.45">
      <c r="A84" s="12" t="s">
        <v>427</v>
      </c>
      <c r="B84" s="10">
        <v>184028.9</v>
      </c>
      <c r="C84" s="3"/>
    </row>
    <row r="85" spans="1:3" x14ac:dyDescent="0.45">
      <c r="A85" s="13" t="s">
        <v>52</v>
      </c>
      <c r="B85" s="10">
        <v>43733.08</v>
      </c>
      <c r="C85" s="3"/>
    </row>
    <row r="86" spans="1:3" x14ac:dyDescent="0.45">
      <c r="A86" s="13" t="s">
        <v>53</v>
      </c>
      <c r="B86" s="10">
        <v>1821.08</v>
      </c>
      <c r="C86" s="5"/>
    </row>
    <row r="87" spans="1:3" x14ac:dyDescent="0.45">
      <c r="A87" s="13" t="s">
        <v>54</v>
      </c>
      <c r="B87" s="10">
        <v>138474.74</v>
      </c>
    </row>
    <row r="88" spans="1:3" x14ac:dyDescent="0.45">
      <c r="A88" s="12" t="s">
        <v>428</v>
      </c>
      <c r="B88" s="10">
        <v>2524.5500000000002</v>
      </c>
    </row>
    <row r="89" spans="1:3" x14ac:dyDescent="0.45">
      <c r="A89" s="13" t="s">
        <v>52</v>
      </c>
      <c r="B89" s="10">
        <v>599.94000000000005</v>
      </c>
    </row>
    <row r="90" spans="1:3" x14ac:dyDescent="0.45">
      <c r="A90" s="13" t="s">
        <v>53</v>
      </c>
      <c r="B90" s="10">
        <v>24.98</v>
      </c>
    </row>
    <row r="91" spans="1:3" x14ac:dyDescent="0.45">
      <c r="A91" s="13" t="s">
        <v>54</v>
      </c>
      <c r="B91" s="10">
        <v>1899.63</v>
      </c>
    </row>
    <row r="92" spans="1:3" x14ac:dyDescent="0.45">
      <c r="A92" s="11" t="s">
        <v>433</v>
      </c>
      <c r="B92" s="10">
        <v>2752486.22</v>
      </c>
    </row>
    <row r="93" spans="1:3" x14ac:dyDescent="0.45">
      <c r="A93" s="12" t="s">
        <v>434</v>
      </c>
      <c r="B93" s="10">
        <v>610315.43999999994</v>
      </c>
    </row>
    <row r="94" spans="1:3" x14ac:dyDescent="0.45">
      <c r="A94" s="13" t="s">
        <v>52</v>
      </c>
      <c r="B94" s="10">
        <v>255986.28</v>
      </c>
    </row>
    <row r="95" spans="1:3" x14ac:dyDescent="0.45">
      <c r="A95" s="13" t="s">
        <v>53</v>
      </c>
      <c r="B95" s="10">
        <v>4277.37</v>
      </c>
    </row>
    <row r="96" spans="1:3" x14ac:dyDescent="0.45">
      <c r="A96" s="13" t="s">
        <v>54</v>
      </c>
      <c r="B96" s="10">
        <v>350051.79</v>
      </c>
    </row>
    <row r="97" spans="1:2" x14ac:dyDescent="0.45">
      <c r="A97" s="12" t="s">
        <v>435</v>
      </c>
      <c r="B97" s="10">
        <v>738608.2</v>
      </c>
    </row>
    <row r="98" spans="1:2" x14ac:dyDescent="0.45">
      <c r="A98" s="13" t="s">
        <v>52</v>
      </c>
      <c r="B98" s="10">
        <v>309843.43</v>
      </c>
    </row>
    <row r="99" spans="1:2" x14ac:dyDescent="0.45">
      <c r="A99" s="13" t="s">
        <v>53</v>
      </c>
      <c r="B99" s="10">
        <v>5175.43</v>
      </c>
    </row>
    <row r="100" spans="1:2" x14ac:dyDescent="0.45">
      <c r="A100" s="13" t="s">
        <v>54</v>
      </c>
      <c r="B100" s="10">
        <v>423589.34</v>
      </c>
    </row>
    <row r="101" spans="1:2" x14ac:dyDescent="0.45">
      <c r="A101" s="12" t="s">
        <v>436</v>
      </c>
      <c r="B101" s="10">
        <v>84789.440000000002</v>
      </c>
    </row>
    <row r="102" spans="1:2" x14ac:dyDescent="0.45">
      <c r="A102" s="13" t="s">
        <v>52</v>
      </c>
      <c r="B102" s="10">
        <v>35672.04</v>
      </c>
    </row>
    <row r="103" spans="1:2" x14ac:dyDescent="0.45">
      <c r="A103" s="13" t="s">
        <v>53</v>
      </c>
      <c r="B103" s="10">
        <v>602.02</v>
      </c>
    </row>
    <row r="104" spans="1:2" x14ac:dyDescent="0.45">
      <c r="A104" s="13" t="s">
        <v>54</v>
      </c>
      <c r="B104" s="10">
        <v>48515.38</v>
      </c>
    </row>
    <row r="105" spans="1:2" x14ac:dyDescent="0.45">
      <c r="A105" s="12" t="s">
        <v>437</v>
      </c>
      <c r="B105" s="10">
        <v>5970.2000000000007</v>
      </c>
    </row>
    <row r="106" spans="1:2" x14ac:dyDescent="0.45">
      <c r="A106" s="13" t="s">
        <v>52</v>
      </c>
      <c r="B106" s="10">
        <v>2494.34</v>
      </c>
    </row>
    <row r="107" spans="1:2" x14ac:dyDescent="0.45">
      <c r="A107" s="13" t="s">
        <v>53</v>
      </c>
      <c r="B107" s="10">
        <v>42.6</v>
      </c>
    </row>
    <row r="108" spans="1:2" x14ac:dyDescent="0.45">
      <c r="A108" s="13" t="s">
        <v>54</v>
      </c>
      <c r="B108" s="10">
        <v>3433.26</v>
      </c>
    </row>
    <row r="109" spans="1:2" x14ac:dyDescent="0.45">
      <c r="A109" s="12" t="s">
        <v>438</v>
      </c>
      <c r="B109" s="10">
        <v>1312802.94</v>
      </c>
    </row>
    <row r="110" spans="1:2" x14ac:dyDescent="0.45">
      <c r="A110" s="13" t="s">
        <v>52</v>
      </c>
      <c r="B110" s="10">
        <v>571099.43999999994</v>
      </c>
    </row>
    <row r="111" spans="1:2" x14ac:dyDescent="0.45">
      <c r="A111" s="13" t="s">
        <v>53</v>
      </c>
      <c r="B111" s="10">
        <v>9090.8700000000008</v>
      </c>
    </row>
    <row r="112" spans="1:2" x14ac:dyDescent="0.45">
      <c r="A112" s="13" t="s">
        <v>54</v>
      </c>
      <c r="B112" s="10">
        <v>732612.63</v>
      </c>
    </row>
    <row r="113" spans="1:5" x14ac:dyDescent="0.45">
      <c r="A113" s="11" t="s">
        <v>439</v>
      </c>
      <c r="B113" s="10">
        <v>1030783.94</v>
      </c>
    </row>
    <row r="114" spans="1:5" x14ac:dyDescent="0.45">
      <c r="A114" s="12" t="s">
        <v>440</v>
      </c>
      <c r="B114" s="10">
        <v>373534.73</v>
      </c>
    </row>
    <row r="115" spans="1:5" x14ac:dyDescent="0.45">
      <c r="A115" s="13" t="s">
        <v>52</v>
      </c>
      <c r="B115" s="10">
        <v>67773.88</v>
      </c>
      <c r="E115" s="3" t="e">
        <f>#REF!-B21</f>
        <v>#REF!</v>
      </c>
    </row>
    <row r="116" spans="1:5" x14ac:dyDescent="0.45">
      <c r="A116" s="13" t="s">
        <v>53</v>
      </c>
      <c r="B116" s="10">
        <v>1171.17</v>
      </c>
    </row>
    <row r="117" spans="1:5" x14ac:dyDescent="0.45">
      <c r="A117" s="13" t="s">
        <v>54</v>
      </c>
      <c r="B117" s="10">
        <v>304589.68</v>
      </c>
    </row>
    <row r="118" spans="1:5" x14ac:dyDescent="0.45">
      <c r="A118" s="12" t="s">
        <v>441</v>
      </c>
      <c r="B118" s="10">
        <v>20130</v>
      </c>
    </row>
    <row r="119" spans="1:5" x14ac:dyDescent="0.45">
      <c r="A119" s="13" t="s">
        <v>64</v>
      </c>
      <c r="B119" s="10">
        <v>6000</v>
      </c>
    </row>
    <row r="120" spans="1:5" x14ac:dyDescent="0.45">
      <c r="A120" s="13" t="s">
        <v>65</v>
      </c>
      <c r="B120" s="10">
        <v>14130</v>
      </c>
    </row>
    <row r="121" spans="1:5" x14ac:dyDescent="0.45">
      <c r="A121" s="12" t="s">
        <v>442</v>
      </c>
      <c r="B121" s="10">
        <v>501938.56000000006</v>
      </c>
    </row>
    <row r="122" spans="1:5" x14ac:dyDescent="0.45">
      <c r="A122" s="13" t="s">
        <v>52</v>
      </c>
      <c r="B122" s="10">
        <v>91513.72</v>
      </c>
    </row>
    <row r="123" spans="1:5" x14ac:dyDescent="0.45">
      <c r="A123" s="13" t="s">
        <v>53</v>
      </c>
      <c r="B123" s="10">
        <v>1572.07</v>
      </c>
    </row>
    <row r="124" spans="1:5" x14ac:dyDescent="0.45">
      <c r="A124" s="13" t="s">
        <v>54</v>
      </c>
      <c r="B124" s="10">
        <v>408852.77</v>
      </c>
    </row>
    <row r="125" spans="1:5" x14ac:dyDescent="0.45">
      <c r="A125" s="12" t="s">
        <v>443</v>
      </c>
      <c r="B125" s="10">
        <v>135180.65</v>
      </c>
    </row>
    <row r="126" spans="1:5" x14ac:dyDescent="0.45">
      <c r="A126" s="13" t="s">
        <v>52</v>
      </c>
      <c r="B126" s="10">
        <v>25344.19</v>
      </c>
    </row>
    <row r="127" spans="1:5" x14ac:dyDescent="0.45">
      <c r="A127" s="13" t="s">
        <v>53</v>
      </c>
      <c r="B127" s="10">
        <v>420.71</v>
      </c>
    </row>
    <row r="128" spans="1:5" x14ac:dyDescent="0.45">
      <c r="A128" s="13" t="s">
        <v>54</v>
      </c>
      <c r="B128" s="10">
        <v>109415.75</v>
      </c>
    </row>
    <row r="129" spans="1:2" x14ac:dyDescent="0.45">
      <c r="A129" s="11" t="s">
        <v>444</v>
      </c>
      <c r="B129" s="10">
        <v>3602808.29</v>
      </c>
    </row>
    <row r="130" spans="1:2" x14ac:dyDescent="0.45">
      <c r="A130" s="12" t="s">
        <v>445</v>
      </c>
      <c r="B130" s="10">
        <v>3602808.29</v>
      </c>
    </row>
    <row r="131" spans="1:2" x14ac:dyDescent="0.45">
      <c r="A131" s="13" t="s">
        <v>52</v>
      </c>
      <c r="B131" s="10">
        <v>1244034.01</v>
      </c>
    </row>
    <row r="132" spans="1:2" x14ac:dyDescent="0.45">
      <c r="A132" s="13" t="s">
        <v>53</v>
      </c>
      <c r="B132" s="10">
        <v>11687.86</v>
      </c>
    </row>
    <row r="133" spans="1:2" x14ac:dyDescent="0.45">
      <c r="A133" s="13" t="s">
        <v>54</v>
      </c>
      <c r="B133" s="10">
        <v>2347086.42</v>
      </c>
    </row>
    <row r="134" spans="1:2" x14ac:dyDescent="0.45">
      <c r="A134" s="11" t="s">
        <v>446</v>
      </c>
      <c r="B134" s="10">
        <v>4816564</v>
      </c>
    </row>
    <row r="135" spans="1:2" x14ac:dyDescent="0.45">
      <c r="A135" s="12" t="s">
        <v>447</v>
      </c>
      <c r="B135" s="10">
        <v>4816564</v>
      </c>
    </row>
    <row r="136" spans="1:2" x14ac:dyDescent="0.45">
      <c r="A136" s="13" t="s">
        <v>64</v>
      </c>
      <c r="B136" s="10">
        <v>75000</v>
      </c>
    </row>
    <row r="137" spans="1:2" x14ac:dyDescent="0.45">
      <c r="A137" s="13" t="s">
        <v>65</v>
      </c>
      <c r="B137" s="10">
        <v>4741564</v>
      </c>
    </row>
    <row r="138" spans="1:2" x14ac:dyDescent="0.45">
      <c r="A138" s="11" t="s">
        <v>448</v>
      </c>
      <c r="B138" s="10">
        <v>753377.25</v>
      </c>
    </row>
    <row r="139" spans="1:2" x14ac:dyDescent="0.45">
      <c r="A139" s="12" t="s">
        <v>449</v>
      </c>
      <c r="B139" s="10">
        <v>753377.25</v>
      </c>
    </row>
    <row r="140" spans="1:2" x14ac:dyDescent="0.45">
      <c r="A140" s="13" t="s">
        <v>52</v>
      </c>
      <c r="B140" s="10">
        <v>189444.33</v>
      </c>
    </row>
    <row r="141" spans="1:2" x14ac:dyDescent="0.45">
      <c r="A141" s="13" t="s">
        <v>53</v>
      </c>
      <c r="B141" s="10">
        <v>2588.02</v>
      </c>
    </row>
    <row r="142" spans="1:2" x14ac:dyDescent="0.45">
      <c r="A142" s="13" t="s">
        <v>54</v>
      </c>
      <c r="B142" s="10">
        <v>561344.9</v>
      </c>
    </row>
    <row r="143" spans="1:2" x14ac:dyDescent="0.45">
      <c r="A143" s="11" t="s">
        <v>452</v>
      </c>
      <c r="B143" s="10">
        <v>754697.05</v>
      </c>
    </row>
    <row r="144" spans="1:2" x14ac:dyDescent="0.45">
      <c r="A144" s="12" t="s">
        <v>453</v>
      </c>
      <c r="B144" s="10">
        <v>754697.05</v>
      </c>
    </row>
    <row r="145" spans="1:2" x14ac:dyDescent="0.45">
      <c r="A145" s="13" t="s">
        <v>52</v>
      </c>
      <c r="B145" s="10">
        <v>115116.74</v>
      </c>
    </row>
    <row r="146" spans="1:2" x14ac:dyDescent="0.45">
      <c r="A146" s="13" t="s">
        <v>53</v>
      </c>
      <c r="B146" s="10">
        <v>5994.75</v>
      </c>
    </row>
    <row r="147" spans="1:2" x14ac:dyDescent="0.45">
      <c r="A147" s="13" t="s">
        <v>54</v>
      </c>
      <c r="B147" s="10">
        <v>633585.56000000006</v>
      </c>
    </row>
    <row r="148" spans="1:2" x14ac:dyDescent="0.45">
      <c r="A148" s="11" t="s">
        <v>456</v>
      </c>
      <c r="B148" s="10">
        <v>767472.96</v>
      </c>
    </row>
    <row r="149" spans="1:2" x14ac:dyDescent="0.45">
      <c r="A149" s="12" t="s">
        <v>457</v>
      </c>
      <c r="B149" s="10">
        <v>767472.96</v>
      </c>
    </row>
    <row r="150" spans="1:2" x14ac:dyDescent="0.45">
      <c r="A150" s="13" t="s">
        <v>52</v>
      </c>
      <c r="B150" s="10">
        <v>253965.82</v>
      </c>
    </row>
    <row r="151" spans="1:2" x14ac:dyDescent="0.45">
      <c r="A151" s="13" t="s">
        <v>53</v>
      </c>
      <c r="B151" s="10">
        <v>3947.33</v>
      </c>
    </row>
    <row r="152" spans="1:2" x14ac:dyDescent="0.45">
      <c r="A152" s="13" t="s">
        <v>54</v>
      </c>
      <c r="B152" s="10">
        <v>509559.81</v>
      </c>
    </row>
    <row r="153" spans="1:2" x14ac:dyDescent="0.45">
      <c r="A153" s="11" t="s">
        <v>458</v>
      </c>
      <c r="B153" s="10">
        <v>956757</v>
      </c>
    </row>
    <row r="154" spans="1:2" x14ac:dyDescent="0.45">
      <c r="A154" s="12" t="s">
        <v>459</v>
      </c>
      <c r="B154" s="10">
        <v>956757</v>
      </c>
    </row>
    <row r="155" spans="1:2" x14ac:dyDescent="0.45">
      <c r="A155" s="13" t="s">
        <v>64</v>
      </c>
      <c r="B155" s="10">
        <v>125000</v>
      </c>
    </row>
    <row r="156" spans="1:2" x14ac:dyDescent="0.45">
      <c r="A156" s="13" t="s">
        <v>65</v>
      </c>
      <c r="B156" s="10">
        <v>831757</v>
      </c>
    </row>
    <row r="157" spans="1:2" x14ac:dyDescent="0.45">
      <c r="A157" s="11" t="s">
        <v>460</v>
      </c>
      <c r="B157" s="10">
        <v>4205768.67</v>
      </c>
    </row>
    <row r="158" spans="1:2" x14ac:dyDescent="0.45">
      <c r="A158" s="12" t="s">
        <v>461</v>
      </c>
      <c r="B158" s="10">
        <v>3900778</v>
      </c>
    </row>
    <row r="159" spans="1:2" x14ac:dyDescent="0.45">
      <c r="A159" s="13" t="s">
        <v>64</v>
      </c>
      <c r="B159" s="10">
        <v>250000</v>
      </c>
    </row>
    <row r="160" spans="1:2" x14ac:dyDescent="0.45">
      <c r="A160" s="13" t="s">
        <v>65</v>
      </c>
      <c r="B160" s="10">
        <v>3650778</v>
      </c>
    </row>
    <row r="161" spans="1:2" x14ac:dyDescent="0.45">
      <c r="A161" s="12" t="s">
        <v>462</v>
      </c>
      <c r="B161" s="10">
        <v>173556.64</v>
      </c>
    </row>
    <row r="162" spans="1:2" x14ac:dyDescent="0.45">
      <c r="A162" s="13" t="s">
        <v>53</v>
      </c>
      <c r="B162" s="10">
        <v>1384.39</v>
      </c>
    </row>
    <row r="163" spans="1:2" x14ac:dyDescent="0.45">
      <c r="A163" s="13" t="s">
        <v>54</v>
      </c>
      <c r="B163" s="10">
        <v>172172.25</v>
      </c>
    </row>
    <row r="164" spans="1:2" x14ac:dyDescent="0.45">
      <c r="A164" s="12" t="s">
        <v>463</v>
      </c>
      <c r="B164" s="10">
        <v>131434.03</v>
      </c>
    </row>
    <row r="165" spans="1:2" x14ac:dyDescent="0.45">
      <c r="A165" s="13" t="s">
        <v>53</v>
      </c>
      <c r="B165" s="10">
        <v>1048.4000000000001</v>
      </c>
    </row>
    <row r="166" spans="1:2" x14ac:dyDescent="0.45">
      <c r="A166" s="13" t="s">
        <v>54</v>
      </c>
      <c r="B166" s="10">
        <v>130385.63</v>
      </c>
    </row>
    <row r="167" spans="1:2" x14ac:dyDescent="0.45">
      <c r="A167" s="11" t="s">
        <v>464</v>
      </c>
      <c r="B167" s="10">
        <v>1201171.6100000001</v>
      </c>
    </row>
    <row r="168" spans="1:2" x14ac:dyDescent="0.45">
      <c r="A168" s="12" t="s">
        <v>465</v>
      </c>
      <c r="B168" s="10">
        <v>1201171.6100000001</v>
      </c>
    </row>
    <row r="169" spans="1:2" x14ac:dyDescent="0.45">
      <c r="A169" s="13" t="s">
        <v>52</v>
      </c>
      <c r="B169" s="10">
        <v>426959.19</v>
      </c>
    </row>
    <row r="170" spans="1:2" x14ac:dyDescent="0.45">
      <c r="A170" s="13" t="s">
        <v>53</v>
      </c>
      <c r="B170" s="10">
        <v>3644.12</v>
      </c>
    </row>
    <row r="171" spans="1:2" x14ac:dyDescent="0.45">
      <c r="A171" s="13" t="s">
        <v>54</v>
      </c>
      <c r="B171" s="10">
        <v>770568.3</v>
      </c>
    </row>
    <row r="172" spans="1:2" x14ac:dyDescent="0.45">
      <c r="A172" s="11" t="s">
        <v>467</v>
      </c>
      <c r="B172" s="10">
        <v>15217566</v>
      </c>
    </row>
    <row r="173" spans="1:2" x14ac:dyDescent="0.45">
      <c r="A173" s="12" t="s">
        <v>468</v>
      </c>
      <c r="B173" s="10">
        <v>15217566</v>
      </c>
    </row>
    <row r="174" spans="1:2" x14ac:dyDescent="0.45">
      <c r="A174" s="13" t="s">
        <v>64</v>
      </c>
      <c r="B174" s="10">
        <v>1500</v>
      </c>
    </row>
    <row r="175" spans="1:2" x14ac:dyDescent="0.45">
      <c r="A175" s="13" t="s">
        <v>65</v>
      </c>
      <c r="B175" s="10">
        <v>15216066</v>
      </c>
    </row>
    <row r="176" spans="1:2" x14ac:dyDescent="0.45">
      <c r="A176" s="11" t="s">
        <v>469</v>
      </c>
      <c r="B176" s="10">
        <v>2088714.4199999995</v>
      </c>
    </row>
    <row r="177" spans="1:2" x14ac:dyDescent="0.45">
      <c r="A177" s="12" t="s">
        <v>470</v>
      </c>
      <c r="B177" s="10">
        <v>762248.38</v>
      </c>
    </row>
    <row r="178" spans="1:2" x14ac:dyDescent="0.45">
      <c r="A178" s="13" t="s">
        <v>52</v>
      </c>
      <c r="B178" s="10">
        <v>69903.3</v>
      </c>
    </row>
    <row r="179" spans="1:2" x14ac:dyDescent="0.45">
      <c r="A179" s="13" t="s">
        <v>53</v>
      </c>
      <c r="B179" s="10">
        <v>3941.65</v>
      </c>
    </row>
    <row r="180" spans="1:2" x14ac:dyDescent="0.45">
      <c r="A180" s="13" t="s">
        <v>54</v>
      </c>
      <c r="B180" s="10">
        <v>688403.43</v>
      </c>
    </row>
    <row r="181" spans="1:2" x14ac:dyDescent="0.45">
      <c r="A181" s="12" t="s">
        <v>471</v>
      </c>
      <c r="B181" s="10">
        <v>759836.02</v>
      </c>
    </row>
    <row r="182" spans="1:2" x14ac:dyDescent="0.45">
      <c r="A182" s="13" t="s">
        <v>52</v>
      </c>
      <c r="B182" s="10">
        <v>59299.34</v>
      </c>
    </row>
    <row r="183" spans="1:2" x14ac:dyDescent="0.45">
      <c r="A183" s="13" t="s">
        <v>53</v>
      </c>
      <c r="B183" s="10">
        <v>4005.95</v>
      </c>
    </row>
    <row r="184" spans="1:2" x14ac:dyDescent="0.45">
      <c r="A184" s="13" t="s">
        <v>54</v>
      </c>
      <c r="B184" s="10">
        <v>696530.73</v>
      </c>
    </row>
    <row r="185" spans="1:2" x14ac:dyDescent="0.45">
      <c r="A185" s="12" t="s">
        <v>472</v>
      </c>
      <c r="B185" s="10">
        <v>209485.87</v>
      </c>
    </row>
    <row r="186" spans="1:2" x14ac:dyDescent="0.45">
      <c r="A186" s="13" t="s">
        <v>52</v>
      </c>
      <c r="B186" s="10">
        <v>16346.44</v>
      </c>
    </row>
    <row r="187" spans="1:2" x14ac:dyDescent="0.45">
      <c r="A187" s="13" t="s">
        <v>53</v>
      </c>
      <c r="B187" s="10">
        <v>1104.45</v>
      </c>
    </row>
    <row r="188" spans="1:2" x14ac:dyDescent="0.45">
      <c r="A188" s="13" t="s">
        <v>54</v>
      </c>
      <c r="B188" s="10">
        <v>192034.98</v>
      </c>
    </row>
    <row r="189" spans="1:2" x14ac:dyDescent="0.45">
      <c r="A189" s="12" t="s">
        <v>473</v>
      </c>
      <c r="B189" s="10">
        <v>89953.72</v>
      </c>
    </row>
    <row r="190" spans="1:2" x14ac:dyDescent="0.45">
      <c r="A190" s="13" t="s">
        <v>52</v>
      </c>
      <c r="B190" s="10">
        <v>41143.75</v>
      </c>
    </row>
    <row r="191" spans="1:2" x14ac:dyDescent="0.45">
      <c r="A191" s="13" t="s">
        <v>53</v>
      </c>
      <c r="B191" s="10">
        <v>248.5</v>
      </c>
    </row>
    <row r="192" spans="1:2" x14ac:dyDescent="0.45">
      <c r="A192" s="13" t="s">
        <v>54</v>
      </c>
      <c r="B192" s="10">
        <v>48561.47</v>
      </c>
    </row>
    <row r="193" spans="1:2" x14ac:dyDescent="0.45">
      <c r="A193" s="12" t="s">
        <v>474</v>
      </c>
      <c r="B193" s="10">
        <v>63398.810000000005</v>
      </c>
    </row>
    <row r="194" spans="1:2" x14ac:dyDescent="0.45">
      <c r="A194" s="13" t="s">
        <v>53</v>
      </c>
      <c r="B194" s="10">
        <v>370.83</v>
      </c>
    </row>
    <row r="195" spans="1:2" x14ac:dyDescent="0.45">
      <c r="A195" s="13" t="s">
        <v>54</v>
      </c>
      <c r="B195" s="10">
        <v>63027.98</v>
      </c>
    </row>
    <row r="196" spans="1:2" x14ac:dyDescent="0.45">
      <c r="A196" s="12" t="s">
        <v>475</v>
      </c>
      <c r="B196" s="10">
        <v>192740.54</v>
      </c>
    </row>
    <row r="197" spans="1:2" x14ac:dyDescent="0.45">
      <c r="A197" s="13" t="s">
        <v>53</v>
      </c>
      <c r="B197" s="10">
        <v>1127.3800000000001</v>
      </c>
    </row>
    <row r="198" spans="1:2" x14ac:dyDescent="0.45">
      <c r="A198" s="13" t="s">
        <v>54</v>
      </c>
      <c r="B198" s="10">
        <v>191613.16</v>
      </c>
    </row>
    <row r="199" spans="1:2" x14ac:dyDescent="0.45">
      <c r="A199" s="12" t="s">
        <v>476</v>
      </c>
      <c r="B199" s="10">
        <v>11051.08</v>
      </c>
    </row>
    <row r="200" spans="1:2" x14ac:dyDescent="0.45">
      <c r="A200" s="13" t="s">
        <v>53</v>
      </c>
      <c r="B200" s="10">
        <v>64.64</v>
      </c>
    </row>
    <row r="201" spans="1:2" x14ac:dyDescent="0.45">
      <c r="A201" s="13" t="s">
        <v>54</v>
      </c>
      <c r="B201" s="10">
        <v>10986.44</v>
      </c>
    </row>
    <row r="202" spans="1:2" x14ac:dyDescent="0.45">
      <c r="A202" s="11" t="s">
        <v>477</v>
      </c>
      <c r="B202" s="10">
        <v>3587767</v>
      </c>
    </row>
    <row r="203" spans="1:2" x14ac:dyDescent="0.45">
      <c r="A203" s="12" t="s">
        <v>478</v>
      </c>
      <c r="B203" s="10">
        <v>3587767</v>
      </c>
    </row>
    <row r="204" spans="1:2" x14ac:dyDescent="0.45">
      <c r="A204" s="13" t="s">
        <v>64</v>
      </c>
      <c r="B204" s="10">
        <v>125000</v>
      </c>
    </row>
    <row r="205" spans="1:2" x14ac:dyDescent="0.45">
      <c r="A205" s="13" t="s">
        <v>65</v>
      </c>
      <c r="B205" s="10">
        <v>3462767</v>
      </c>
    </row>
    <row r="206" spans="1:2" x14ac:dyDescent="0.45">
      <c r="A206" s="11" t="s">
        <v>479</v>
      </c>
      <c r="B206" s="10">
        <v>632443.18999999994</v>
      </c>
    </row>
    <row r="207" spans="1:2" x14ac:dyDescent="0.45">
      <c r="A207" s="12" t="s">
        <v>480</v>
      </c>
      <c r="B207" s="10">
        <v>632443.18999999994</v>
      </c>
    </row>
    <row r="208" spans="1:2" x14ac:dyDescent="0.45">
      <c r="A208" s="13" t="s">
        <v>52</v>
      </c>
      <c r="B208" s="10">
        <v>268494.74</v>
      </c>
    </row>
    <row r="209" spans="1:2" x14ac:dyDescent="0.45">
      <c r="A209" s="13" t="s">
        <v>53</v>
      </c>
      <c r="B209" s="10">
        <v>4020.61</v>
      </c>
    </row>
    <row r="210" spans="1:2" x14ac:dyDescent="0.45">
      <c r="A210" s="13" t="s">
        <v>54</v>
      </c>
      <c r="B210" s="10">
        <v>359927.84</v>
      </c>
    </row>
    <row r="211" spans="1:2" x14ac:dyDescent="0.45">
      <c r="A211" s="11" t="s">
        <v>481</v>
      </c>
      <c r="B211" s="10">
        <v>3303325</v>
      </c>
    </row>
    <row r="212" spans="1:2" x14ac:dyDescent="0.45">
      <c r="A212" s="12" t="s">
        <v>482</v>
      </c>
      <c r="B212" s="10">
        <v>3303325</v>
      </c>
    </row>
    <row r="213" spans="1:2" x14ac:dyDescent="0.45">
      <c r="A213" s="13" t="s">
        <v>64</v>
      </c>
      <c r="B213" s="10">
        <v>125000</v>
      </c>
    </row>
    <row r="214" spans="1:2" x14ac:dyDescent="0.45">
      <c r="A214" s="13" t="s">
        <v>65</v>
      </c>
      <c r="B214" s="10">
        <v>3178325</v>
      </c>
    </row>
    <row r="215" spans="1:2" x14ac:dyDescent="0.45">
      <c r="A215" s="11" t="s">
        <v>483</v>
      </c>
      <c r="B215" s="10">
        <v>1595358.52</v>
      </c>
    </row>
    <row r="216" spans="1:2" x14ac:dyDescent="0.45">
      <c r="A216" s="12" t="s">
        <v>484</v>
      </c>
      <c r="B216" s="10">
        <v>512660.66000000003</v>
      </c>
    </row>
    <row r="217" spans="1:2" x14ac:dyDescent="0.45">
      <c r="A217" s="13" t="s">
        <v>52</v>
      </c>
      <c r="B217" s="10">
        <v>128866.21</v>
      </c>
    </row>
    <row r="218" spans="1:2" x14ac:dyDescent="0.45">
      <c r="A218" s="13" t="s">
        <v>53</v>
      </c>
      <c r="B218" s="10">
        <v>1405.49</v>
      </c>
    </row>
    <row r="219" spans="1:2" x14ac:dyDescent="0.45">
      <c r="A219" s="13" t="s">
        <v>54</v>
      </c>
      <c r="B219" s="10">
        <v>382388.96</v>
      </c>
    </row>
    <row r="220" spans="1:2" x14ac:dyDescent="0.45">
      <c r="A220" s="12" t="s">
        <v>485</v>
      </c>
      <c r="B220" s="10">
        <v>133014.39000000001</v>
      </c>
    </row>
    <row r="221" spans="1:2" x14ac:dyDescent="0.45">
      <c r="A221" s="13" t="s">
        <v>52</v>
      </c>
      <c r="B221" s="10">
        <v>33475.620000000003</v>
      </c>
    </row>
    <row r="222" spans="1:2" x14ac:dyDescent="0.45">
      <c r="A222" s="13" t="s">
        <v>53</v>
      </c>
      <c r="B222" s="10">
        <v>364.5</v>
      </c>
    </row>
    <row r="223" spans="1:2" x14ac:dyDescent="0.45">
      <c r="A223" s="13" t="s">
        <v>54</v>
      </c>
      <c r="B223" s="10">
        <v>99174.27</v>
      </c>
    </row>
    <row r="224" spans="1:2" x14ac:dyDescent="0.45">
      <c r="A224" s="12" t="s">
        <v>486</v>
      </c>
      <c r="B224" s="10">
        <v>450293.93999999994</v>
      </c>
    </row>
    <row r="225" spans="1:2" x14ac:dyDescent="0.45">
      <c r="A225" s="13" t="s">
        <v>52</v>
      </c>
      <c r="B225" s="10">
        <v>136653.96</v>
      </c>
    </row>
    <row r="226" spans="1:2" x14ac:dyDescent="0.45">
      <c r="A226" s="13" t="s">
        <v>53</v>
      </c>
      <c r="B226" s="10">
        <v>1148.82</v>
      </c>
    </row>
    <row r="227" spans="1:2" x14ac:dyDescent="0.45">
      <c r="A227" s="13" t="s">
        <v>54</v>
      </c>
      <c r="B227" s="10">
        <v>312491.15999999997</v>
      </c>
    </row>
    <row r="228" spans="1:2" x14ac:dyDescent="0.45">
      <c r="A228" s="12" t="s">
        <v>487</v>
      </c>
      <c r="B228" s="10">
        <v>499389.52999999997</v>
      </c>
    </row>
    <row r="229" spans="1:2" x14ac:dyDescent="0.45">
      <c r="A229" s="13" t="s">
        <v>52</v>
      </c>
      <c r="B229" s="10">
        <v>152668.94</v>
      </c>
    </row>
    <row r="230" spans="1:2" x14ac:dyDescent="0.45">
      <c r="A230" s="13" t="s">
        <v>53</v>
      </c>
      <c r="B230" s="10">
        <v>1269.8599999999999</v>
      </c>
    </row>
    <row r="231" spans="1:2" x14ac:dyDescent="0.45">
      <c r="A231" s="13" t="s">
        <v>54</v>
      </c>
      <c r="B231" s="10">
        <v>345450.73</v>
      </c>
    </row>
    <row r="232" spans="1:2" x14ac:dyDescent="0.45">
      <c r="A232" s="11" t="s">
        <v>488</v>
      </c>
      <c r="B232" s="10">
        <v>1922819.3800000004</v>
      </c>
    </row>
    <row r="233" spans="1:2" x14ac:dyDescent="0.45">
      <c r="A233" s="12" t="s">
        <v>489</v>
      </c>
      <c r="B233" s="10">
        <v>1222812.55</v>
      </c>
    </row>
    <row r="234" spans="1:2" x14ac:dyDescent="0.45">
      <c r="A234" s="13" t="s">
        <v>52</v>
      </c>
      <c r="B234" s="10">
        <v>245865.36</v>
      </c>
    </row>
    <row r="235" spans="1:2" x14ac:dyDescent="0.45">
      <c r="A235" s="13" t="s">
        <v>53</v>
      </c>
      <c r="B235" s="10">
        <v>5341.81</v>
      </c>
    </row>
    <row r="236" spans="1:2" x14ac:dyDescent="0.45">
      <c r="A236" s="13" t="s">
        <v>54</v>
      </c>
      <c r="B236" s="10">
        <v>971605.38</v>
      </c>
    </row>
    <row r="237" spans="1:2" x14ac:dyDescent="0.45">
      <c r="A237" s="12" t="s">
        <v>490</v>
      </c>
      <c r="B237" s="10">
        <v>700006.83</v>
      </c>
    </row>
    <row r="238" spans="1:2" x14ac:dyDescent="0.45">
      <c r="A238" s="13" t="s">
        <v>52</v>
      </c>
      <c r="B238" s="10">
        <v>194855.63</v>
      </c>
    </row>
    <row r="239" spans="1:2" x14ac:dyDescent="0.45">
      <c r="A239" s="13" t="s">
        <v>53</v>
      </c>
      <c r="B239" s="10">
        <v>2768.1</v>
      </c>
    </row>
    <row r="240" spans="1:2" x14ac:dyDescent="0.45">
      <c r="A240" s="13" t="s">
        <v>54</v>
      </c>
      <c r="B240" s="10">
        <v>502383.1</v>
      </c>
    </row>
    <row r="241" spans="1:2" x14ac:dyDescent="0.45">
      <c r="A241" s="11" t="s">
        <v>491</v>
      </c>
      <c r="B241" s="10">
        <v>9458336</v>
      </c>
    </row>
    <row r="242" spans="1:2" x14ac:dyDescent="0.45">
      <c r="A242" s="12" t="s">
        <v>492</v>
      </c>
      <c r="B242" s="10">
        <v>9458336</v>
      </c>
    </row>
    <row r="243" spans="1:2" x14ac:dyDescent="0.45">
      <c r="A243" s="13" t="s">
        <v>64</v>
      </c>
      <c r="B243" s="10">
        <v>240072</v>
      </c>
    </row>
    <row r="244" spans="1:2" x14ac:dyDescent="0.45">
      <c r="A244" s="13" t="s">
        <v>65</v>
      </c>
      <c r="B244" s="10">
        <v>9218264</v>
      </c>
    </row>
    <row r="245" spans="1:2" x14ac:dyDescent="0.45">
      <c r="A245" s="11" t="s">
        <v>493</v>
      </c>
      <c r="B245" s="10">
        <v>6655</v>
      </c>
    </row>
    <row r="246" spans="1:2" x14ac:dyDescent="0.45">
      <c r="A246" s="12" t="s">
        <v>494</v>
      </c>
      <c r="B246" s="10">
        <v>6655</v>
      </c>
    </row>
    <row r="247" spans="1:2" x14ac:dyDescent="0.45">
      <c r="A247" s="13" t="s">
        <v>65</v>
      </c>
      <c r="B247" s="10">
        <v>6655</v>
      </c>
    </row>
    <row r="248" spans="1:2" x14ac:dyDescent="0.45">
      <c r="A248" s="11" t="s">
        <v>495</v>
      </c>
      <c r="B248" s="10">
        <v>2404593.1799999997</v>
      </c>
    </row>
    <row r="249" spans="1:2" x14ac:dyDescent="0.45">
      <c r="A249" s="12" t="s">
        <v>496</v>
      </c>
      <c r="B249" s="10">
        <v>2294687.6799999997</v>
      </c>
    </row>
    <row r="250" spans="1:2" x14ac:dyDescent="0.45">
      <c r="A250" s="13" t="s">
        <v>52</v>
      </c>
      <c r="B250" s="10">
        <v>662732.1</v>
      </c>
    </row>
    <row r="251" spans="1:2" x14ac:dyDescent="0.45">
      <c r="A251" s="13" t="s">
        <v>53</v>
      </c>
      <c r="B251" s="10">
        <v>8628.59</v>
      </c>
    </row>
    <row r="252" spans="1:2" x14ac:dyDescent="0.45">
      <c r="A252" s="13" t="s">
        <v>54</v>
      </c>
      <c r="B252" s="10">
        <v>1623326.99</v>
      </c>
    </row>
    <row r="253" spans="1:2" x14ac:dyDescent="0.45">
      <c r="A253" s="12" t="s">
        <v>497</v>
      </c>
      <c r="B253" s="10">
        <v>109905.5</v>
      </c>
    </row>
    <row r="254" spans="1:2" x14ac:dyDescent="0.45">
      <c r="A254" s="13" t="s">
        <v>52</v>
      </c>
      <c r="B254" s="10">
        <v>31969.71</v>
      </c>
    </row>
    <row r="255" spans="1:2" x14ac:dyDescent="0.45">
      <c r="A255" s="13" t="s">
        <v>53</v>
      </c>
      <c r="B255" s="10">
        <v>412.07</v>
      </c>
    </row>
    <row r="256" spans="1:2" x14ac:dyDescent="0.45">
      <c r="A256" s="13" t="s">
        <v>54</v>
      </c>
      <c r="B256" s="10">
        <v>77523.72</v>
      </c>
    </row>
    <row r="257" spans="1:2" x14ac:dyDescent="0.45">
      <c r="A257" s="11" t="s">
        <v>498</v>
      </c>
      <c r="B257" s="10">
        <v>3750500</v>
      </c>
    </row>
    <row r="258" spans="1:2" x14ac:dyDescent="0.45">
      <c r="A258" s="12" t="s">
        <v>499</v>
      </c>
      <c r="B258" s="10">
        <v>3750500</v>
      </c>
    </row>
    <row r="259" spans="1:2" x14ac:dyDescent="0.45">
      <c r="A259" s="13" t="s">
        <v>64</v>
      </c>
      <c r="B259" s="10">
        <v>125000</v>
      </c>
    </row>
    <row r="260" spans="1:2" x14ac:dyDescent="0.45">
      <c r="A260" s="13" t="s">
        <v>65</v>
      </c>
      <c r="B260" s="10">
        <v>3625500</v>
      </c>
    </row>
    <row r="261" spans="1:2" x14ac:dyDescent="0.45">
      <c r="A261" s="11" t="s">
        <v>502</v>
      </c>
      <c r="B261" s="10">
        <v>7268417.5600000005</v>
      </c>
    </row>
    <row r="262" spans="1:2" x14ac:dyDescent="0.45">
      <c r="A262" s="12" t="s">
        <v>503</v>
      </c>
      <c r="B262" s="10">
        <v>7257037.5300000003</v>
      </c>
    </row>
    <row r="263" spans="1:2" x14ac:dyDescent="0.45">
      <c r="A263" s="13" t="s">
        <v>52</v>
      </c>
      <c r="B263" s="10">
        <v>1987602.45</v>
      </c>
    </row>
    <row r="264" spans="1:2" x14ac:dyDescent="0.45">
      <c r="A264" s="13" t="s">
        <v>53</v>
      </c>
      <c r="B264" s="10">
        <v>24122.959999999999</v>
      </c>
    </row>
    <row r="265" spans="1:2" x14ac:dyDescent="0.45">
      <c r="A265" s="13" t="s">
        <v>54</v>
      </c>
      <c r="B265" s="10">
        <v>5245312.12</v>
      </c>
    </row>
    <row r="266" spans="1:2" x14ac:dyDescent="0.45">
      <c r="A266" s="12" t="s">
        <v>504</v>
      </c>
      <c r="B266" s="10">
        <v>11380.029999999999</v>
      </c>
    </row>
    <row r="267" spans="1:2" x14ac:dyDescent="0.45">
      <c r="A267" s="13" t="s">
        <v>52</v>
      </c>
      <c r="B267" s="10">
        <v>4402.1499999999996</v>
      </c>
    </row>
    <row r="268" spans="1:2" x14ac:dyDescent="0.45">
      <c r="A268" s="13" t="s">
        <v>53</v>
      </c>
      <c r="B268" s="10">
        <v>32.36</v>
      </c>
    </row>
    <row r="269" spans="1:2" x14ac:dyDescent="0.45">
      <c r="A269" s="13" t="s">
        <v>54</v>
      </c>
      <c r="B269" s="10">
        <v>6945.52</v>
      </c>
    </row>
    <row r="270" spans="1:2" x14ac:dyDescent="0.45">
      <c r="A270" s="11" t="s">
        <v>505</v>
      </c>
      <c r="B270" s="10">
        <v>12816965</v>
      </c>
    </row>
    <row r="271" spans="1:2" x14ac:dyDescent="0.45">
      <c r="A271" s="12" t="s">
        <v>506</v>
      </c>
      <c r="B271" s="10">
        <v>12816965</v>
      </c>
    </row>
    <row r="272" spans="1:2" x14ac:dyDescent="0.45">
      <c r="A272" s="13" t="s">
        <v>64</v>
      </c>
      <c r="B272" s="10">
        <v>274756</v>
      </c>
    </row>
    <row r="273" spans="1:2" x14ac:dyDescent="0.45">
      <c r="A273" s="13" t="s">
        <v>65</v>
      </c>
      <c r="B273" s="10">
        <v>12542209</v>
      </c>
    </row>
    <row r="274" spans="1:2" x14ac:dyDescent="0.45">
      <c r="A274" s="11" t="s">
        <v>507</v>
      </c>
      <c r="B274" s="10">
        <v>492450</v>
      </c>
    </row>
    <row r="275" spans="1:2" x14ac:dyDescent="0.45">
      <c r="A275" s="12" t="s">
        <v>508</v>
      </c>
      <c r="B275" s="10">
        <v>492450</v>
      </c>
    </row>
    <row r="276" spans="1:2" x14ac:dyDescent="0.45">
      <c r="A276" s="13" t="s">
        <v>64</v>
      </c>
      <c r="B276" s="10">
        <v>25000</v>
      </c>
    </row>
    <row r="277" spans="1:2" x14ac:dyDescent="0.45">
      <c r="A277" s="13" t="s">
        <v>65</v>
      </c>
      <c r="B277" s="10">
        <v>467450</v>
      </c>
    </row>
    <row r="278" spans="1:2" x14ac:dyDescent="0.45">
      <c r="A278" s="11" t="s">
        <v>510</v>
      </c>
      <c r="B278" s="10">
        <v>2242556</v>
      </c>
    </row>
    <row r="279" spans="1:2" x14ac:dyDescent="0.45">
      <c r="A279" s="12" t="s">
        <v>511</v>
      </c>
      <c r="B279" s="10">
        <v>2242556</v>
      </c>
    </row>
    <row r="280" spans="1:2" x14ac:dyDescent="0.45">
      <c r="A280" s="13" t="s">
        <v>64</v>
      </c>
      <c r="B280" s="10">
        <v>125000</v>
      </c>
    </row>
    <row r="281" spans="1:2" x14ac:dyDescent="0.45">
      <c r="A281" s="13" t="s">
        <v>65</v>
      </c>
      <c r="B281" s="10">
        <v>2117556</v>
      </c>
    </row>
    <row r="282" spans="1:2" x14ac:dyDescent="0.45">
      <c r="A282" s="11" t="s">
        <v>512</v>
      </c>
      <c r="B282" s="10">
        <v>3065050.4</v>
      </c>
    </row>
    <row r="283" spans="1:2" x14ac:dyDescent="0.45">
      <c r="A283" s="12" t="s">
        <v>513</v>
      </c>
      <c r="B283" s="10">
        <v>3065050.4</v>
      </c>
    </row>
    <row r="284" spans="1:2" x14ac:dyDescent="0.45">
      <c r="A284" s="13" t="s">
        <v>52</v>
      </c>
      <c r="B284" s="10">
        <v>1854028.18</v>
      </c>
    </row>
    <row r="285" spans="1:2" x14ac:dyDescent="0.45">
      <c r="A285" s="13" t="s">
        <v>53</v>
      </c>
      <c r="B285" s="10">
        <v>4625.42</v>
      </c>
    </row>
    <row r="286" spans="1:2" x14ac:dyDescent="0.45">
      <c r="A286" s="13" t="s">
        <v>54</v>
      </c>
      <c r="B286" s="10">
        <v>1206396.8</v>
      </c>
    </row>
    <row r="287" spans="1:2" x14ac:dyDescent="0.45">
      <c r="A287" s="11" t="s">
        <v>514</v>
      </c>
      <c r="B287" s="10">
        <v>2934939.7800000003</v>
      </c>
    </row>
    <row r="288" spans="1:2" x14ac:dyDescent="0.45">
      <c r="A288" s="12" t="s">
        <v>515</v>
      </c>
      <c r="B288" s="10">
        <v>2934939.7800000003</v>
      </c>
    </row>
    <row r="289" spans="1:2" x14ac:dyDescent="0.45">
      <c r="A289" s="13" t="s">
        <v>52</v>
      </c>
      <c r="B289" s="10">
        <v>1613654.83</v>
      </c>
    </row>
    <row r="290" spans="1:2" x14ac:dyDescent="0.45">
      <c r="A290" s="13" t="s">
        <v>53</v>
      </c>
      <c r="B290" s="10">
        <v>8097.55</v>
      </c>
    </row>
    <row r="291" spans="1:2" x14ac:dyDescent="0.45">
      <c r="A291" s="13" t="s">
        <v>54</v>
      </c>
      <c r="B291" s="10">
        <v>1313187.3999999999</v>
      </c>
    </row>
    <row r="292" spans="1:2" x14ac:dyDescent="0.45">
      <c r="A292" s="11" t="s">
        <v>518</v>
      </c>
      <c r="B292" s="10">
        <v>197664.14</v>
      </c>
    </row>
    <row r="293" spans="1:2" x14ac:dyDescent="0.45">
      <c r="A293" s="12" t="s">
        <v>519</v>
      </c>
      <c r="B293" s="10">
        <v>197664.14</v>
      </c>
    </row>
    <row r="294" spans="1:2" x14ac:dyDescent="0.45">
      <c r="A294" s="13" t="s">
        <v>52</v>
      </c>
      <c r="B294" s="10">
        <v>75338.720000000001</v>
      </c>
    </row>
    <row r="295" spans="1:2" x14ac:dyDescent="0.45">
      <c r="A295" s="13" t="s">
        <v>53</v>
      </c>
      <c r="B295" s="10">
        <v>481.17</v>
      </c>
    </row>
    <row r="296" spans="1:2" x14ac:dyDescent="0.45">
      <c r="A296" s="13" t="s">
        <v>54</v>
      </c>
      <c r="B296" s="10">
        <v>121844.25</v>
      </c>
    </row>
    <row r="297" spans="1:2" x14ac:dyDescent="0.45">
      <c r="A297" s="11" t="s">
        <v>520</v>
      </c>
      <c r="B297" s="10">
        <v>358689</v>
      </c>
    </row>
    <row r="298" spans="1:2" x14ac:dyDescent="0.45">
      <c r="A298" s="12" t="s">
        <v>521</v>
      </c>
      <c r="B298" s="10">
        <v>358689</v>
      </c>
    </row>
    <row r="299" spans="1:2" x14ac:dyDescent="0.45">
      <c r="A299" s="13" t="s">
        <v>52</v>
      </c>
      <c r="B299" s="10">
        <v>165555.88</v>
      </c>
    </row>
    <row r="300" spans="1:2" x14ac:dyDescent="0.45">
      <c r="A300" s="13" t="s">
        <v>53</v>
      </c>
      <c r="B300" s="10">
        <v>909.05</v>
      </c>
    </row>
    <row r="301" spans="1:2" x14ac:dyDescent="0.45">
      <c r="A301" s="13" t="s">
        <v>54</v>
      </c>
      <c r="B301" s="10">
        <v>192224.07</v>
      </c>
    </row>
    <row r="302" spans="1:2" x14ac:dyDescent="0.45">
      <c r="A302" s="11" t="s">
        <v>522</v>
      </c>
      <c r="B302" s="10">
        <v>11669489.559999997</v>
      </c>
    </row>
    <row r="303" spans="1:2" x14ac:dyDescent="0.45">
      <c r="A303" s="12" t="s">
        <v>523</v>
      </c>
      <c r="B303" s="10">
        <v>22256.35</v>
      </c>
    </row>
    <row r="304" spans="1:2" x14ac:dyDescent="0.45">
      <c r="A304" s="13" t="s">
        <v>52</v>
      </c>
      <c r="B304" s="10">
        <v>7127.03</v>
      </c>
    </row>
    <row r="305" spans="1:2" x14ac:dyDescent="0.45">
      <c r="A305" s="13" t="s">
        <v>53</v>
      </c>
      <c r="B305" s="10">
        <v>57.79</v>
      </c>
    </row>
    <row r="306" spans="1:2" x14ac:dyDescent="0.45">
      <c r="A306" s="13" t="s">
        <v>54</v>
      </c>
      <c r="B306" s="10">
        <v>15071.53</v>
      </c>
    </row>
    <row r="307" spans="1:2" x14ac:dyDescent="0.45">
      <c r="A307" s="12" t="s">
        <v>524</v>
      </c>
      <c r="B307" s="10">
        <v>2383.4</v>
      </c>
    </row>
    <row r="308" spans="1:2" x14ac:dyDescent="0.45">
      <c r="A308" s="13" t="s">
        <v>52</v>
      </c>
      <c r="B308" s="10">
        <v>787.88</v>
      </c>
    </row>
    <row r="309" spans="1:2" x14ac:dyDescent="0.45">
      <c r="A309" s="13" t="s">
        <v>53</v>
      </c>
      <c r="B309" s="10">
        <v>6.09</v>
      </c>
    </row>
    <row r="310" spans="1:2" x14ac:dyDescent="0.45">
      <c r="A310" s="13" t="s">
        <v>54</v>
      </c>
      <c r="B310" s="10">
        <v>1589.43</v>
      </c>
    </row>
    <row r="311" spans="1:2" x14ac:dyDescent="0.45">
      <c r="A311" s="12" t="s">
        <v>525</v>
      </c>
      <c r="B311" s="10">
        <v>512.83999999999992</v>
      </c>
    </row>
    <row r="312" spans="1:2" x14ac:dyDescent="0.45">
      <c r="A312" s="13" t="s">
        <v>52</v>
      </c>
      <c r="B312" s="10">
        <v>193.09</v>
      </c>
    </row>
    <row r="313" spans="1:2" x14ac:dyDescent="0.45">
      <c r="A313" s="13" t="s">
        <v>53</v>
      </c>
      <c r="B313" s="10">
        <v>1.22</v>
      </c>
    </row>
    <row r="314" spans="1:2" x14ac:dyDescent="0.45">
      <c r="A314" s="13" t="s">
        <v>54</v>
      </c>
      <c r="B314" s="10">
        <v>318.52999999999997</v>
      </c>
    </row>
    <row r="315" spans="1:2" x14ac:dyDescent="0.45">
      <c r="A315" s="12" t="s">
        <v>526</v>
      </c>
      <c r="B315" s="10">
        <v>993909.48</v>
      </c>
    </row>
    <row r="316" spans="1:2" x14ac:dyDescent="0.45">
      <c r="A316" s="13" t="s">
        <v>52</v>
      </c>
      <c r="B316" s="10">
        <v>583777.38</v>
      </c>
    </row>
    <row r="317" spans="1:2" x14ac:dyDescent="0.45">
      <c r="A317" s="13" t="s">
        <v>53</v>
      </c>
      <c r="B317" s="10">
        <v>2440.96</v>
      </c>
    </row>
    <row r="318" spans="1:2" x14ac:dyDescent="0.45">
      <c r="A318" s="13" t="s">
        <v>54</v>
      </c>
      <c r="B318" s="10">
        <v>407691.14</v>
      </c>
    </row>
    <row r="319" spans="1:2" x14ac:dyDescent="0.45">
      <c r="A319" s="12" t="s">
        <v>527</v>
      </c>
      <c r="B319" s="10">
        <v>2145.16</v>
      </c>
    </row>
    <row r="320" spans="1:2" x14ac:dyDescent="0.45">
      <c r="A320" s="13" t="s">
        <v>52</v>
      </c>
      <c r="B320" s="10">
        <v>1458.7600000000002</v>
      </c>
    </row>
    <row r="321" spans="1:2" x14ac:dyDescent="0.45">
      <c r="A321" s="13" t="s">
        <v>53</v>
      </c>
      <c r="B321" s="10">
        <v>2.62</v>
      </c>
    </row>
    <row r="322" spans="1:2" x14ac:dyDescent="0.45">
      <c r="A322" s="13" t="s">
        <v>54</v>
      </c>
      <c r="B322" s="10">
        <v>683.78</v>
      </c>
    </row>
    <row r="323" spans="1:2" x14ac:dyDescent="0.45">
      <c r="A323" s="12" t="s">
        <v>528</v>
      </c>
      <c r="B323" s="10">
        <v>1182293.3899999999</v>
      </c>
    </row>
    <row r="324" spans="1:2" x14ac:dyDescent="0.45">
      <c r="A324" s="13" t="s">
        <v>52</v>
      </c>
      <c r="B324" s="10">
        <v>749461.83</v>
      </c>
    </row>
    <row r="325" spans="1:2" x14ac:dyDescent="0.45">
      <c r="A325" s="13" t="s">
        <v>53</v>
      </c>
      <c r="B325" s="10">
        <v>2613.77</v>
      </c>
    </row>
    <row r="326" spans="1:2" x14ac:dyDescent="0.45">
      <c r="A326" s="13" t="s">
        <v>54</v>
      </c>
      <c r="B326" s="10">
        <v>430217.79</v>
      </c>
    </row>
    <row r="327" spans="1:2" x14ac:dyDescent="0.45">
      <c r="A327" s="12" t="s">
        <v>529</v>
      </c>
      <c r="B327" s="10">
        <v>5590.39</v>
      </c>
    </row>
    <row r="328" spans="1:2" x14ac:dyDescent="0.45">
      <c r="A328" s="13" t="s">
        <v>52</v>
      </c>
      <c r="B328" s="10">
        <v>2033.52</v>
      </c>
    </row>
    <row r="329" spans="1:2" x14ac:dyDescent="0.45">
      <c r="A329" s="13" t="s">
        <v>53</v>
      </c>
      <c r="B329" s="10">
        <v>13.59</v>
      </c>
    </row>
    <row r="330" spans="1:2" x14ac:dyDescent="0.45">
      <c r="A330" s="13" t="s">
        <v>54</v>
      </c>
      <c r="B330" s="10">
        <v>3543.28</v>
      </c>
    </row>
    <row r="331" spans="1:2" x14ac:dyDescent="0.45">
      <c r="A331" s="12" t="s">
        <v>530</v>
      </c>
      <c r="B331" s="10">
        <v>9460315.8399999999</v>
      </c>
    </row>
    <row r="332" spans="1:2" x14ac:dyDescent="0.45">
      <c r="A332" s="13" t="s">
        <v>52</v>
      </c>
      <c r="B332" s="10">
        <v>6271244.1399999997</v>
      </c>
    </row>
    <row r="333" spans="1:2" x14ac:dyDescent="0.45">
      <c r="A333" s="13" t="s">
        <v>53</v>
      </c>
      <c r="B333" s="10">
        <v>20833.439999999999</v>
      </c>
    </row>
    <row r="334" spans="1:2" x14ac:dyDescent="0.45">
      <c r="A334" s="13" t="s">
        <v>54</v>
      </c>
      <c r="B334" s="10">
        <v>3168238.26</v>
      </c>
    </row>
    <row r="335" spans="1:2" x14ac:dyDescent="0.45">
      <c r="A335" s="12" t="s">
        <v>531</v>
      </c>
      <c r="B335" s="10">
        <v>82.71</v>
      </c>
    </row>
    <row r="336" spans="1:2" x14ac:dyDescent="0.45">
      <c r="A336" s="13" t="s">
        <v>52</v>
      </c>
      <c r="B336" s="10">
        <v>69.53</v>
      </c>
    </row>
    <row r="337" spans="1:2" x14ac:dyDescent="0.45">
      <c r="A337" s="13" t="s">
        <v>53</v>
      </c>
      <c r="B337" s="10">
        <v>0.16</v>
      </c>
    </row>
    <row r="338" spans="1:2" x14ac:dyDescent="0.45">
      <c r="A338" s="13" t="s">
        <v>54</v>
      </c>
      <c r="B338" s="10">
        <v>13.02</v>
      </c>
    </row>
    <row r="339" spans="1:2" x14ac:dyDescent="0.45">
      <c r="A339" s="11" t="s">
        <v>532</v>
      </c>
      <c r="B339" s="10">
        <v>832785.42000000016</v>
      </c>
    </row>
    <row r="340" spans="1:2" x14ac:dyDescent="0.45">
      <c r="A340" s="12" t="s">
        <v>533</v>
      </c>
      <c r="B340" s="10">
        <v>274941.81</v>
      </c>
    </row>
    <row r="341" spans="1:2" x14ac:dyDescent="0.45">
      <c r="A341" s="13" t="s">
        <v>52</v>
      </c>
      <c r="B341" s="10">
        <v>124659.15</v>
      </c>
    </row>
    <row r="342" spans="1:2" x14ac:dyDescent="0.45">
      <c r="A342" s="13" t="s">
        <v>53</v>
      </c>
      <c r="B342" s="10">
        <v>653.05999999999995</v>
      </c>
    </row>
    <row r="343" spans="1:2" x14ac:dyDescent="0.45">
      <c r="A343" s="13" t="s">
        <v>54</v>
      </c>
      <c r="B343" s="10">
        <v>149629.6</v>
      </c>
    </row>
    <row r="344" spans="1:2" x14ac:dyDescent="0.45">
      <c r="A344" s="12" t="s">
        <v>534</v>
      </c>
      <c r="B344" s="10">
        <v>9110.57</v>
      </c>
    </row>
    <row r="345" spans="1:2" x14ac:dyDescent="0.45">
      <c r="A345" s="13" t="s">
        <v>52</v>
      </c>
      <c r="B345" s="10">
        <v>3210.27</v>
      </c>
    </row>
    <row r="346" spans="1:2" x14ac:dyDescent="0.45">
      <c r="A346" s="13" t="s">
        <v>53</v>
      </c>
      <c r="B346" s="10">
        <v>27.4</v>
      </c>
    </row>
    <row r="347" spans="1:2" x14ac:dyDescent="0.45">
      <c r="A347" s="13" t="s">
        <v>54</v>
      </c>
      <c r="B347" s="10">
        <v>5872.9</v>
      </c>
    </row>
    <row r="348" spans="1:2" x14ac:dyDescent="0.45">
      <c r="A348" s="12" t="s">
        <v>535</v>
      </c>
      <c r="B348" s="10">
        <v>85700.44</v>
      </c>
    </row>
    <row r="349" spans="1:2" x14ac:dyDescent="0.45">
      <c r="A349" s="13" t="s">
        <v>52</v>
      </c>
      <c r="B349" s="10">
        <v>41362.21</v>
      </c>
    </row>
    <row r="350" spans="1:2" x14ac:dyDescent="0.45">
      <c r="A350" s="13" t="s">
        <v>53</v>
      </c>
      <c r="B350" s="10">
        <v>169.35</v>
      </c>
    </row>
    <row r="351" spans="1:2" x14ac:dyDescent="0.45">
      <c r="A351" s="13" t="s">
        <v>54</v>
      </c>
      <c r="B351" s="10">
        <v>44168.88</v>
      </c>
    </row>
    <row r="352" spans="1:2" x14ac:dyDescent="0.45">
      <c r="A352" s="12" t="s">
        <v>536</v>
      </c>
      <c r="B352" s="10">
        <v>58916.06</v>
      </c>
    </row>
    <row r="353" spans="1:2" x14ac:dyDescent="0.45">
      <c r="A353" s="13" t="s">
        <v>52</v>
      </c>
      <c r="B353" s="10">
        <v>38160.65</v>
      </c>
    </row>
    <row r="354" spans="1:2" x14ac:dyDescent="0.45">
      <c r="A354" s="13" t="s">
        <v>53</v>
      </c>
      <c r="B354" s="10">
        <v>96.39</v>
      </c>
    </row>
    <row r="355" spans="1:2" x14ac:dyDescent="0.45">
      <c r="A355" s="13" t="s">
        <v>54</v>
      </c>
      <c r="B355" s="10">
        <v>20659.02</v>
      </c>
    </row>
    <row r="356" spans="1:2" x14ac:dyDescent="0.45">
      <c r="A356" s="12" t="s">
        <v>537</v>
      </c>
      <c r="B356" s="10">
        <v>11619.19</v>
      </c>
    </row>
    <row r="357" spans="1:2" x14ac:dyDescent="0.45">
      <c r="A357" s="13" t="s">
        <v>52</v>
      </c>
      <c r="B357" s="10">
        <v>7995.71</v>
      </c>
    </row>
    <row r="358" spans="1:2" x14ac:dyDescent="0.45">
      <c r="A358" s="13" t="s">
        <v>53</v>
      </c>
      <c r="B358" s="10">
        <v>13.84</v>
      </c>
    </row>
    <row r="359" spans="1:2" x14ac:dyDescent="0.45">
      <c r="A359" s="13" t="s">
        <v>54</v>
      </c>
      <c r="B359" s="10">
        <v>3609.64</v>
      </c>
    </row>
    <row r="360" spans="1:2" x14ac:dyDescent="0.45">
      <c r="A360" s="12" t="s">
        <v>538</v>
      </c>
      <c r="B360" s="10">
        <v>144749.16</v>
      </c>
    </row>
    <row r="361" spans="1:2" x14ac:dyDescent="0.45">
      <c r="A361" s="13" t="s">
        <v>52</v>
      </c>
      <c r="B361" s="10">
        <v>51877.33</v>
      </c>
    </row>
    <row r="362" spans="1:2" x14ac:dyDescent="0.45">
      <c r="A362" s="13" t="s">
        <v>53</v>
      </c>
      <c r="B362" s="10">
        <v>420.17</v>
      </c>
    </row>
    <row r="363" spans="1:2" x14ac:dyDescent="0.45">
      <c r="A363" s="13" t="s">
        <v>54</v>
      </c>
      <c r="B363" s="10">
        <v>92451.66</v>
      </c>
    </row>
    <row r="364" spans="1:2" x14ac:dyDescent="0.45">
      <c r="A364" s="12" t="s">
        <v>539</v>
      </c>
      <c r="B364" s="10">
        <v>247748.19</v>
      </c>
    </row>
    <row r="365" spans="1:2" x14ac:dyDescent="0.45">
      <c r="A365" s="13" t="s">
        <v>52</v>
      </c>
      <c r="B365" s="10">
        <v>111629.73</v>
      </c>
    </row>
    <row r="366" spans="1:2" x14ac:dyDescent="0.45">
      <c r="A366" s="13" t="s">
        <v>53</v>
      </c>
      <c r="B366" s="10">
        <v>632.11</v>
      </c>
    </row>
    <row r="367" spans="1:2" x14ac:dyDescent="0.45">
      <c r="A367" s="13" t="s">
        <v>54</v>
      </c>
      <c r="B367" s="10">
        <v>135486.35</v>
      </c>
    </row>
    <row r="368" spans="1:2" x14ac:dyDescent="0.45">
      <c r="A368" s="11" t="s">
        <v>540</v>
      </c>
      <c r="B368" s="10">
        <v>191746.18</v>
      </c>
    </row>
    <row r="369" spans="1:2" x14ac:dyDescent="0.45">
      <c r="A369" s="12" t="s">
        <v>541</v>
      </c>
      <c r="B369" s="10">
        <v>92669.119999999995</v>
      </c>
    </row>
    <row r="370" spans="1:2" x14ac:dyDescent="0.45">
      <c r="A370" s="13" t="s">
        <v>52</v>
      </c>
      <c r="B370" s="10">
        <v>37759.699999999997</v>
      </c>
    </row>
    <row r="371" spans="1:2" x14ac:dyDescent="0.45">
      <c r="A371" s="13" t="s">
        <v>53</v>
      </c>
      <c r="B371" s="10">
        <v>178.48</v>
      </c>
    </row>
    <row r="372" spans="1:2" x14ac:dyDescent="0.45">
      <c r="A372" s="13" t="s">
        <v>54</v>
      </c>
      <c r="B372" s="10">
        <v>54730.94</v>
      </c>
    </row>
    <row r="373" spans="1:2" x14ac:dyDescent="0.45">
      <c r="A373" s="12" t="s">
        <v>542</v>
      </c>
      <c r="B373" s="10">
        <v>99077.06</v>
      </c>
    </row>
    <row r="374" spans="1:2" x14ac:dyDescent="0.45">
      <c r="A374" s="13" t="s">
        <v>52</v>
      </c>
      <c r="B374" s="10">
        <v>31664.29</v>
      </c>
    </row>
    <row r="375" spans="1:2" x14ac:dyDescent="0.45">
      <c r="A375" s="13" t="s">
        <v>53</v>
      </c>
      <c r="B375" s="10">
        <v>219.12</v>
      </c>
    </row>
    <row r="376" spans="1:2" x14ac:dyDescent="0.45">
      <c r="A376" s="13" t="s">
        <v>54</v>
      </c>
      <c r="B376" s="10">
        <v>67193.649999999994</v>
      </c>
    </row>
    <row r="377" spans="1:2" x14ac:dyDescent="0.45">
      <c r="A377" s="11" t="s">
        <v>543</v>
      </c>
      <c r="B377" s="10">
        <v>555945.71</v>
      </c>
    </row>
    <row r="378" spans="1:2" x14ac:dyDescent="0.45">
      <c r="A378" s="12" t="s">
        <v>544</v>
      </c>
      <c r="B378" s="10">
        <v>48667.63</v>
      </c>
    </row>
    <row r="379" spans="1:2" x14ac:dyDescent="0.45">
      <c r="A379" s="13" t="s">
        <v>247</v>
      </c>
      <c r="B379" s="10">
        <v>48667.63</v>
      </c>
    </row>
    <row r="380" spans="1:2" x14ac:dyDescent="0.45">
      <c r="A380" s="12" t="s">
        <v>545</v>
      </c>
      <c r="B380" s="10">
        <v>507278.07999999996</v>
      </c>
    </row>
    <row r="381" spans="1:2" x14ac:dyDescent="0.45">
      <c r="A381" s="13" t="s">
        <v>52</v>
      </c>
      <c r="B381" s="10">
        <v>244215.21</v>
      </c>
    </row>
    <row r="382" spans="1:2" x14ac:dyDescent="0.45">
      <c r="A382" s="13" t="s">
        <v>53</v>
      </c>
      <c r="B382" s="10">
        <v>1001.13</v>
      </c>
    </row>
    <row r="383" spans="1:2" x14ac:dyDescent="0.45">
      <c r="A383" s="13" t="s">
        <v>54</v>
      </c>
      <c r="B383" s="10">
        <v>262061.74</v>
      </c>
    </row>
    <row r="384" spans="1:2" x14ac:dyDescent="0.45">
      <c r="A384" s="11" t="s">
        <v>546</v>
      </c>
      <c r="B384" s="10">
        <v>7447154.0900000045</v>
      </c>
    </row>
    <row r="385" spans="1:2" x14ac:dyDescent="0.45">
      <c r="A385" s="12" t="s">
        <v>547</v>
      </c>
      <c r="B385" s="10">
        <v>5334932.78</v>
      </c>
    </row>
    <row r="386" spans="1:2" x14ac:dyDescent="0.45">
      <c r="A386" s="13" t="s">
        <v>52</v>
      </c>
      <c r="B386" s="10">
        <v>3376647.2199999997</v>
      </c>
    </row>
    <row r="387" spans="1:2" x14ac:dyDescent="0.45">
      <c r="A387" s="13" t="s">
        <v>53</v>
      </c>
      <c r="B387" s="10">
        <v>10408.450000000001</v>
      </c>
    </row>
    <row r="388" spans="1:2" x14ac:dyDescent="0.45">
      <c r="A388" s="13" t="s">
        <v>54</v>
      </c>
      <c r="B388" s="10">
        <v>1947877.11</v>
      </c>
    </row>
    <row r="389" spans="1:2" x14ac:dyDescent="0.45">
      <c r="A389" s="12" t="s">
        <v>548</v>
      </c>
      <c r="B389" s="10">
        <v>138417.09</v>
      </c>
    </row>
    <row r="390" spans="1:2" x14ac:dyDescent="0.45">
      <c r="A390" s="13" t="s">
        <v>53</v>
      </c>
      <c r="B390" s="10">
        <v>809.63</v>
      </c>
    </row>
    <row r="391" spans="1:2" x14ac:dyDescent="0.45">
      <c r="A391" s="13" t="s">
        <v>54</v>
      </c>
      <c r="B391" s="10">
        <v>137607.46</v>
      </c>
    </row>
    <row r="392" spans="1:2" x14ac:dyDescent="0.45">
      <c r="A392" s="12" t="s">
        <v>549</v>
      </c>
      <c r="B392" s="10">
        <v>4401.04</v>
      </c>
    </row>
    <row r="393" spans="1:2" x14ac:dyDescent="0.45">
      <c r="A393" s="13" t="s">
        <v>52</v>
      </c>
      <c r="B393" s="10">
        <v>2484.6799999999998</v>
      </c>
    </row>
    <row r="394" spans="1:2" x14ac:dyDescent="0.45">
      <c r="A394" s="13" t="s">
        <v>53</v>
      </c>
      <c r="B394" s="10">
        <v>8.15</v>
      </c>
    </row>
    <row r="395" spans="1:2" x14ac:dyDescent="0.45">
      <c r="A395" s="13" t="s">
        <v>54</v>
      </c>
      <c r="B395" s="10">
        <v>1908.21</v>
      </c>
    </row>
    <row r="396" spans="1:2" x14ac:dyDescent="0.45">
      <c r="A396" s="12" t="s">
        <v>550</v>
      </c>
      <c r="B396" s="10">
        <v>16557.809999999998</v>
      </c>
    </row>
    <row r="397" spans="1:2" x14ac:dyDescent="0.45">
      <c r="A397" s="13" t="s">
        <v>52</v>
      </c>
      <c r="B397" s="10">
        <v>6242.16</v>
      </c>
    </row>
    <row r="398" spans="1:2" x14ac:dyDescent="0.45">
      <c r="A398" s="13" t="s">
        <v>53</v>
      </c>
      <c r="B398" s="10">
        <v>39.4</v>
      </c>
    </row>
    <row r="399" spans="1:2" x14ac:dyDescent="0.45">
      <c r="A399" s="13" t="s">
        <v>54</v>
      </c>
      <c r="B399" s="10">
        <v>10276.25</v>
      </c>
    </row>
    <row r="400" spans="1:2" x14ac:dyDescent="0.45">
      <c r="A400" s="12" t="s">
        <v>551</v>
      </c>
      <c r="B400" s="10">
        <v>178101.78000000003</v>
      </c>
    </row>
    <row r="401" spans="1:2" x14ac:dyDescent="0.45">
      <c r="A401" s="13" t="s">
        <v>52</v>
      </c>
      <c r="B401" s="10">
        <v>280.27999999999997</v>
      </c>
    </row>
    <row r="402" spans="1:2" x14ac:dyDescent="0.45">
      <c r="A402" s="13" t="s">
        <v>53</v>
      </c>
      <c r="B402" s="10">
        <v>1039.8599999999999</v>
      </c>
    </row>
    <row r="403" spans="1:2" x14ac:dyDescent="0.45">
      <c r="A403" s="13" t="s">
        <v>54</v>
      </c>
      <c r="B403" s="10">
        <v>176781.64</v>
      </c>
    </row>
    <row r="404" spans="1:2" x14ac:dyDescent="0.45">
      <c r="A404" s="12" t="s">
        <v>552</v>
      </c>
      <c r="B404" s="10">
        <v>2123.38</v>
      </c>
    </row>
    <row r="405" spans="1:2" x14ac:dyDescent="0.45">
      <c r="A405" s="13" t="s">
        <v>52</v>
      </c>
      <c r="B405" s="10">
        <v>1533.23</v>
      </c>
    </row>
    <row r="406" spans="1:2" x14ac:dyDescent="0.45">
      <c r="A406" s="13" t="s">
        <v>53</v>
      </c>
      <c r="B406" s="10">
        <v>2.25</v>
      </c>
    </row>
    <row r="407" spans="1:2" x14ac:dyDescent="0.45">
      <c r="A407" s="13" t="s">
        <v>54</v>
      </c>
      <c r="B407" s="10">
        <v>587.9</v>
      </c>
    </row>
    <row r="408" spans="1:2" x14ac:dyDescent="0.45">
      <c r="A408" s="12" t="s">
        <v>553</v>
      </c>
      <c r="B408" s="10">
        <v>421152.65</v>
      </c>
    </row>
    <row r="409" spans="1:2" x14ac:dyDescent="0.45">
      <c r="A409" s="13" t="s">
        <v>52</v>
      </c>
      <c r="B409" s="10">
        <v>256492.78</v>
      </c>
    </row>
    <row r="410" spans="1:2" x14ac:dyDescent="0.45">
      <c r="A410" s="13" t="s">
        <v>53</v>
      </c>
      <c r="B410" s="10">
        <v>728.34</v>
      </c>
    </row>
    <row r="411" spans="1:2" x14ac:dyDescent="0.45">
      <c r="A411" s="13" t="s">
        <v>54</v>
      </c>
      <c r="B411" s="10">
        <v>163931.53</v>
      </c>
    </row>
    <row r="412" spans="1:2" x14ac:dyDescent="0.45">
      <c r="A412" s="12" t="s">
        <v>554</v>
      </c>
      <c r="B412" s="10">
        <v>371264.14</v>
      </c>
    </row>
    <row r="413" spans="1:2" x14ac:dyDescent="0.45">
      <c r="A413" s="13" t="s">
        <v>52</v>
      </c>
      <c r="B413" s="10">
        <v>290894.02</v>
      </c>
    </row>
    <row r="414" spans="1:2" x14ac:dyDescent="0.45">
      <c r="A414" s="13" t="s">
        <v>53</v>
      </c>
      <c r="B414" s="10">
        <v>561.97</v>
      </c>
    </row>
    <row r="415" spans="1:2" x14ac:dyDescent="0.45">
      <c r="A415" s="13" t="s">
        <v>54</v>
      </c>
      <c r="B415" s="10">
        <v>79808.149999999994</v>
      </c>
    </row>
    <row r="416" spans="1:2" x14ac:dyDescent="0.45">
      <c r="A416" s="12" t="s">
        <v>555</v>
      </c>
      <c r="B416" s="10">
        <v>15800.96</v>
      </c>
    </row>
    <row r="417" spans="1:2" x14ac:dyDescent="0.45">
      <c r="A417" s="13" t="s">
        <v>52</v>
      </c>
      <c r="B417" s="10">
        <v>5366.57</v>
      </c>
    </row>
    <row r="418" spans="1:2" x14ac:dyDescent="0.45">
      <c r="A418" s="13" t="s">
        <v>53</v>
      </c>
      <c r="B418" s="10">
        <v>38.11</v>
      </c>
    </row>
    <row r="419" spans="1:2" x14ac:dyDescent="0.45">
      <c r="A419" s="13" t="s">
        <v>54</v>
      </c>
      <c r="B419" s="10">
        <v>10396.280000000001</v>
      </c>
    </row>
    <row r="420" spans="1:2" x14ac:dyDescent="0.45">
      <c r="A420" s="12" t="s">
        <v>556</v>
      </c>
      <c r="B420" s="10">
        <v>56830.37</v>
      </c>
    </row>
    <row r="421" spans="1:2" x14ac:dyDescent="0.45">
      <c r="A421" s="13" t="s">
        <v>53</v>
      </c>
      <c r="B421" s="10">
        <v>332.41</v>
      </c>
    </row>
    <row r="422" spans="1:2" x14ac:dyDescent="0.45">
      <c r="A422" s="13" t="s">
        <v>54</v>
      </c>
      <c r="B422" s="10">
        <v>56497.96</v>
      </c>
    </row>
    <row r="423" spans="1:2" x14ac:dyDescent="0.45">
      <c r="A423" s="12" t="s">
        <v>557</v>
      </c>
      <c r="B423" s="10">
        <v>23955.91</v>
      </c>
    </row>
    <row r="424" spans="1:2" x14ac:dyDescent="0.45">
      <c r="A424" s="13" t="s">
        <v>52</v>
      </c>
      <c r="B424" s="10">
        <v>9031.19</v>
      </c>
    </row>
    <row r="425" spans="1:2" x14ac:dyDescent="0.45">
      <c r="A425" s="13" t="s">
        <v>53</v>
      </c>
      <c r="B425" s="10">
        <v>57</v>
      </c>
    </row>
    <row r="426" spans="1:2" x14ac:dyDescent="0.45">
      <c r="A426" s="13" t="s">
        <v>54</v>
      </c>
      <c r="B426" s="10">
        <v>14867.72</v>
      </c>
    </row>
    <row r="427" spans="1:2" x14ac:dyDescent="0.45">
      <c r="A427" s="12" t="s">
        <v>558</v>
      </c>
      <c r="B427" s="10">
        <v>2336.88</v>
      </c>
    </row>
    <row r="428" spans="1:2" x14ac:dyDescent="0.45">
      <c r="A428" s="13" t="s">
        <v>52</v>
      </c>
      <c r="B428" s="10">
        <v>880.98</v>
      </c>
    </row>
    <row r="429" spans="1:2" x14ac:dyDescent="0.45">
      <c r="A429" s="13" t="s">
        <v>53</v>
      </c>
      <c r="B429" s="10">
        <v>5.56</v>
      </c>
    </row>
    <row r="430" spans="1:2" x14ac:dyDescent="0.45">
      <c r="A430" s="13" t="s">
        <v>54</v>
      </c>
      <c r="B430" s="10">
        <v>1450.34</v>
      </c>
    </row>
    <row r="431" spans="1:2" x14ac:dyDescent="0.45">
      <c r="A431" s="12" t="s">
        <v>559</v>
      </c>
      <c r="B431" s="10">
        <v>5813.7199999999993</v>
      </c>
    </row>
    <row r="432" spans="1:2" x14ac:dyDescent="0.45">
      <c r="A432" s="13" t="s">
        <v>52</v>
      </c>
      <c r="B432" s="10">
        <v>2191.73</v>
      </c>
    </row>
    <row r="433" spans="1:2" x14ac:dyDescent="0.45">
      <c r="A433" s="13" t="s">
        <v>53</v>
      </c>
      <c r="B433" s="10">
        <v>13.83</v>
      </c>
    </row>
    <row r="434" spans="1:2" x14ac:dyDescent="0.45">
      <c r="A434" s="13" t="s">
        <v>54</v>
      </c>
      <c r="B434" s="10">
        <v>3608.16</v>
      </c>
    </row>
    <row r="435" spans="1:2" x14ac:dyDescent="0.45">
      <c r="A435" s="12" t="s">
        <v>560</v>
      </c>
      <c r="B435" s="10">
        <v>15568.72</v>
      </c>
    </row>
    <row r="436" spans="1:2" x14ac:dyDescent="0.45">
      <c r="A436" s="13" t="s">
        <v>52</v>
      </c>
      <c r="B436" s="10">
        <v>12634.09</v>
      </c>
    </row>
    <row r="437" spans="1:2" x14ac:dyDescent="0.45">
      <c r="A437" s="13" t="s">
        <v>53</v>
      </c>
      <c r="B437" s="10">
        <v>17.649999999999999</v>
      </c>
    </row>
    <row r="438" spans="1:2" x14ac:dyDescent="0.45">
      <c r="A438" s="13" t="s">
        <v>54</v>
      </c>
      <c r="B438" s="10">
        <v>2916.98</v>
      </c>
    </row>
    <row r="439" spans="1:2" x14ac:dyDescent="0.45">
      <c r="A439" s="12" t="s">
        <v>561</v>
      </c>
      <c r="B439" s="10">
        <v>859896.85999999987</v>
      </c>
    </row>
    <row r="440" spans="1:2" x14ac:dyDescent="0.45">
      <c r="A440" s="13" t="s">
        <v>52</v>
      </c>
      <c r="B440" s="10">
        <v>766874.33</v>
      </c>
    </row>
    <row r="441" spans="1:2" x14ac:dyDescent="0.45">
      <c r="A441" s="13" t="s">
        <v>53</v>
      </c>
      <c r="B441" s="10">
        <v>1182.47</v>
      </c>
    </row>
    <row r="442" spans="1:2" x14ac:dyDescent="0.45">
      <c r="A442" s="13" t="s">
        <v>54</v>
      </c>
      <c r="B442" s="10">
        <v>91840.06</v>
      </c>
    </row>
    <row r="443" spans="1:2" x14ac:dyDescent="0.45">
      <c r="A443" s="11" t="s">
        <v>562</v>
      </c>
      <c r="B443" s="10">
        <v>3433256.6100000003</v>
      </c>
    </row>
    <row r="444" spans="1:2" x14ac:dyDescent="0.45">
      <c r="A444" s="12" t="s">
        <v>563</v>
      </c>
      <c r="B444" s="10">
        <v>3433256.6100000003</v>
      </c>
    </row>
    <row r="445" spans="1:2" x14ac:dyDescent="0.45">
      <c r="A445" s="13" t="s">
        <v>52</v>
      </c>
      <c r="B445" s="10">
        <v>2434753.7000000002</v>
      </c>
    </row>
    <row r="446" spans="1:2" x14ac:dyDescent="0.45">
      <c r="A446" s="13" t="s">
        <v>53</v>
      </c>
      <c r="B446" s="10">
        <v>6821.64</v>
      </c>
    </row>
    <row r="447" spans="1:2" x14ac:dyDescent="0.45">
      <c r="A447" s="13" t="s">
        <v>54</v>
      </c>
      <c r="B447" s="10">
        <v>991681.27</v>
      </c>
    </row>
    <row r="448" spans="1:2" x14ac:dyDescent="0.45">
      <c r="A448" s="11" t="s">
        <v>566</v>
      </c>
      <c r="B448" s="10">
        <v>5625194.0299999993</v>
      </c>
    </row>
    <row r="449" spans="1:2" x14ac:dyDescent="0.45">
      <c r="A449" s="12" t="s">
        <v>567</v>
      </c>
      <c r="B449" s="10">
        <v>2674083.9900000002</v>
      </c>
    </row>
    <row r="450" spans="1:2" x14ac:dyDescent="0.45">
      <c r="A450" s="13" t="s">
        <v>52</v>
      </c>
      <c r="B450" s="10">
        <v>1139540.22</v>
      </c>
    </row>
    <row r="451" spans="1:2" x14ac:dyDescent="0.45">
      <c r="A451" s="13" t="s">
        <v>53</v>
      </c>
      <c r="B451" s="10">
        <v>7284.05</v>
      </c>
    </row>
    <row r="452" spans="1:2" x14ac:dyDescent="0.45">
      <c r="A452" s="13" t="s">
        <v>54</v>
      </c>
      <c r="B452" s="10">
        <v>1527259.72</v>
      </c>
    </row>
    <row r="453" spans="1:2" x14ac:dyDescent="0.45">
      <c r="A453" s="12" t="s">
        <v>568</v>
      </c>
      <c r="B453" s="10">
        <v>9818.48</v>
      </c>
    </row>
    <row r="454" spans="1:2" x14ac:dyDescent="0.45">
      <c r="A454" s="13" t="s">
        <v>52</v>
      </c>
      <c r="B454" s="10">
        <v>3347.55</v>
      </c>
    </row>
    <row r="455" spans="1:2" x14ac:dyDescent="0.45">
      <c r="A455" s="13" t="s">
        <v>53</v>
      </c>
      <c r="B455" s="10">
        <v>23.63</v>
      </c>
    </row>
    <row r="456" spans="1:2" x14ac:dyDescent="0.45">
      <c r="A456" s="13" t="s">
        <v>54</v>
      </c>
      <c r="B456" s="10">
        <v>6447.3</v>
      </c>
    </row>
    <row r="457" spans="1:2" x14ac:dyDescent="0.45">
      <c r="A457" s="12" t="s">
        <v>569</v>
      </c>
      <c r="B457" s="10">
        <v>6129.15</v>
      </c>
    </row>
    <row r="458" spans="1:2" x14ac:dyDescent="0.45">
      <c r="A458" s="13" t="s">
        <v>52</v>
      </c>
      <c r="B458" s="10">
        <v>1287.81</v>
      </c>
    </row>
    <row r="459" spans="1:2" x14ac:dyDescent="0.45">
      <c r="A459" s="13" t="s">
        <v>53</v>
      </c>
      <c r="B459" s="10">
        <v>26.31</v>
      </c>
    </row>
    <row r="460" spans="1:2" x14ac:dyDescent="0.45">
      <c r="A460" s="13" t="s">
        <v>54</v>
      </c>
      <c r="B460" s="10">
        <v>4815.03</v>
      </c>
    </row>
    <row r="461" spans="1:2" x14ac:dyDescent="0.45">
      <c r="A461" s="12" t="s">
        <v>570</v>
      </c>
      <c r="B461" s="10">
        <v>2161733.4700000002</v>
      </c>
    </row>
    <row r="462" spans="1:2" x14ac:dyDescent="0.45">
      <c r="A462" s="13" t="s">
        <v>52</v>
      </c>
      <c r="B462" s="10">
        <v>988712.31</v>
      </c>
    </row>
    <row r="463" spans="1:2" x14ac:dyDescent="0.45">
      <c r="A463" s="13" t="s">
        <v>53</v>
      </c>
      <c r="B463" s="10">
        <v>5972.29</v>
      </c>
    </row>
    <row r="464" spans="1:2" x14ac:dyDescent="0.45">
      <c r="A464" s="13" t="s">
        <v>54</v>
      </c>
      <c r="B464" s="10">
        <v>1167048.8700000001</v>
      </c>
    </row>
    <row r="465" spans="1:2" x14ac:dyDescent="0.45">
      <c r="A465" s="12" t="s">
        <v>571</v>
      </c>
      <c r="B465" s="10">
        <v>741084.33000000007</v>
      </c>
    </row>
    <row r="466" spans="1:2" x14ac:dyDescent="0.45">
      <c r="A466" s="13" t="s">
        <v>52</v>
      </c>
      <c r="B466" s="10">
        <v>273482.52</v>
      </c>
    </row>
    <row r="467" spans="1:2" x14ac:dyDescent="0.45">
      <c r="A467" s="13" t="s">
        <v>53</v>
      </c>
      <c r="B467" s="10">
        <v>2173.88</v>
      </c>
    </row>
    <row r="468" spans="1:2" x14ac:dyDescent="0.45">
      <c r="A468" s="13" t="s">
        <v>54</v>
      </c>
      <c r="B468" s="10">
        <v>465427.93</v>
      </c>
    </row>
    <row r="469" spans="1:2" x14ac:dyDescent="0.45">
      <c r="A469" s="12" t="s">
        <v>572</v>
      </c>
      <c r="B469" s="10">
        <v>32344.609999999997</v>
      </c>
    </row>
    <row r="470" spans="1:2" x14ac:dyDescent="0.45">
      <c r="A470" s="13" t="s">
        <v>53</v>
      </c>
      <c r="B470" s="10">
        <v>189.19</v>
      </c>
    </row>
    <row r="471" spans="1:2" x14ac:dyDescent="0.45">
      <c r="A471" s="13" t="s">
        <v>54</v>
      </c>
      <c r="B471" s="10">
        <v>32155.42</v>
      </c>
    </row>
    <row r="472" spans="1:2" x14ac:dyDescent="0.45">
      <c r="A472" s="11" t="s">
        <v>575</v>
      </c>
      <c r="B472" s="10">
        <v>64603.819999999992</v>
      </c>
    </row>
    <row r="473" spans="1:2" x14ac:dyDescent="0.45">
      <c r="A473" s="12" t="s">
        <v>576</v>
      </c>
      <c r="B473" s="10">
        <v>64603.819999999992</v>
      </c>
    </row>
    <row r="474" spans="1:2" x14ac:dyDescent="0.45">
      <c r="A474" s="13" t="s">
        <v>52</v>
      </c>
      <c r="B474" s="10">
        <v>46123.31</v>
      </c>
    </row>
    <row r="475" spans="1:2" x14ac:dyDescent="0.45">
      <c r="A475" s="13" t="s">
        <v>53</v>
      </c>
      <c r="B475" s="10">
        <v>70.59</v>
      </c>
    </row>
    <row r="476" spans="1:2" x14ac:dyDescent="0.45">
      <c r="A476" s="13" t="s">
        <v>54</v>
      </c>
      <c r="B476" s="10">
        <v>18409.919999999998</v>
      </c>
    </row>
    <row r="477" spans="1:2" x14ac:dyDescent="0.45">
      <c r="A477" s="11" t="s">
        <v>577</v>
      </c>
      <c r="B477" s="10">
        <v>70949.760000000009</v>
      </c>
    </row>
    <row r="478" spans="1:2" x14ac:dyDescent="0.45">
      <c r="A478" s="12" t="s">
        <v>578</v>
      </c>
      <c r="B478" s="10">
        <v>70949.760000000009</v>
      </c>
    </row>
    <row r="479" spans="1:2" x14ac:dyDescent="0.45">
      <c r="A479" s="13" t="s">
        <v>52</v>
      </c>
      <c r="B479" s="10">
        <v>40180.61</v>
      </c>
    </row>
    <row r="480" spans="1:2" x14ac:dyDescent="0.45">
      <c r="A480" s="13" t="s">
        <v>53</v>
      </c>
      <c r="B480" s="10">
        <v>203.23</v>
      </c>
    </row>
    <row r="481" spans="1:2" x14ac:dyDescent="0.45">
      <c r="A481" s="13" t="s">
        <v>54</v>
      </c>
      <c r="B481" s="10">
        <v>30565.919999999998</v>
      </c>
    </row>
    <row r="482" spans="1:2" x14ac:dyDescent="0.45">
      <c r="A482" s="11" t="s">
        <v>579</v>
      </c>
      <c r="B482" s="10">
        <v>215492.06</v>
      </c>
    </row>
    <row r="483" spans="1:2" x14ac:dyDescent="0.45">
      <c r="A483" s="12" t="s">
        <v>580</v>
      </c>
      <c r="B483" s="10">
        <v>215492.06</v>
      </c>
    </row>
    <row r="484" spans="1:2" x14ac:dyDescent="0.45">
      <c r="A484" s="13" t="s">
        <v>52</v>
      </c>
      <c r="B484" s="10">
        <v>88804.12999999999</v>
      </c>
    </row>
    <row r="485" spans="1:2" x14ac:dyDescent="0.45">
      <c r="A485" s="13" t="s">
        <v>53</v>
      </c>
      <c r="B485" s="10">
        <v>638.22</v>
      </c>
    </row>
    <row r="486" spans="1:2" x14ac:dyDescent="0.45">
      <c r="A486" s="13" t="s">
        <v>54</v>
      </c>
      <c r="B486" s="10">
        <v>126049.71</v>
      </c>
    </row>
    <row r="487" spans="1:2" x14ac:dyDescent="0.45">
      <c r="A487" s="11" t="s">
        <v>583</v>
      </c>
      <c r="B487" s="10">
        <v>952242.31</v>
      </c>
    </row>
    <row r="488" spans="1:2" x14ac:dyDescent="0.45">
      <c r="A488" s="12" t="s">
        <v>584</v>
      </c>
      <c r="B488" s="10">
        <v>952242.31</v>
      </c>
    </row>
    <row r="489" spans="1:2" x14ac:dyDescent="0.45">
      <c r="A489" s="13" t="s">
        <v>52</v>
      </c>
      <c r="B489" s="10">
        <v>552444.46</v>
      </c>
    </row>
    <row r="490" spans="1:2" x14ac:dyDescent="0.45">
      <c r="A490" s="13" t="s">
        <v>53</v>
      </c>
      <c r="B490" s="10">
        <v>1815.64</v>
      </c>
    </row>
    <row r="491" spans="1:2" x14ac:dyDescent="0.45">
      <c r="A491" s="13" t="s">
        <v>54</v>
      </c>
      <c r="B491" s="10">
        <v>397982.21</v>
      </c>
    </row>
    <row r="492" spans="1:2" x14ac:dyDescent="0.45">
      <c r="A492" s="11" t="s">
        <v>589</v>
      </c>
      <c r="B492" s="10">
        <v>1939119.37</v>
      </c>
    </row>
    <row r="493" spans="1:2" x14ac:dyDescent="0.45">
      <c r="A493" s="12" t="s">
        <v>590</v>
      </c>
      <c r="B493" s="10">
        <v>1939119.37</v>
      </c>
    </row>
    <row r="494" spans="1:2" x14ac:dyDescent="0.45">
      <c r="A494" s="13" t="s">
        <v>52</v>
      </c>
      <c r="B494" s="10">
        <v>548916.02</v>
      </c>
    </row>
    <row r="495" spans="1:2" x14ac:dyDescent="0.45">
      <c r="A495" s="13" t="s">
        <v>53</v>
      </c>
      <c r="B495" s="10">
        <v>9771.25</v>
      </c>
    </row>
    <row r="496" spans="1:2" x14ac:dyDescent="0.45">
      <c r="A496" s="13" t="s">
        <v>54</v>
      </c>
      <c r="B496" s="10">
        <v>1380432.1</v>
      </c>
    </row>
    <row r="497" spans="1:2" x14ac:dyDescent="0.45">
      <c r="A497" s="11" t="s">
        <v>593</v>
      </c>
      <c r="B497" s="10">
        <v>277290.83</v>
      </c>
    </row>
    <row r="498" spans="1:2" x14ac:dyDescent="0.45">
      <c r="A498" s="12" t="s">
        <v>594</v>
      </c>
      <c r="B498" s="10">
        <v>255975.97</v>
      </c>
    </row>
    <row r="499" spans="1:2" x14ac:dyDescent="0.45">
      <c r="A499" s="13" t="s">
        <v>52</v>
      </c>
      <c r="B499" s="10">
        <v>66284.03</v>
      </c>
    </row>
    <row r="500" spans="1:2" x14ac:dyDescent="0.45">
      <c r="A500" s="13" t="s">
        <v>53</v>
      </c>
      <c r="B500" s="10">
        <v>1140.56</v>
      </c>
    </row>
    <row r="501" spans="1:2" x14ac:dyDescent="0.45">
      <c r="A501" s="13" t="s">
        <v>54</v>
      </c>
      <c r="B501" s="10">
        <v>188551.38</v>
      </c>
    </row>
    <row r="502" spans="1:2" x14ac:dyDescent="0.45">
      <c r="A502" s="12" t="s">
        <v>595</v>
      </c>
      <c r="B502" s="10">
        <v>21314.86</v>
      </c>
    </row>
    <row r="503" spans="1:2" x14ac:dyDescent="0.45">
      <c r="A503" s="13" t="s">
        <v>52</v>
      </c>
      <c r="B503" s="10">
        <v>5686.82</v>
      </c>
    </row>
    <row r="504" spans="1:2" x14ac:dyDescent="0.45">
      <c r="A504" s="13" t="s">
        <v>53</v>
      </c>
      <c r="B504" s="10">
        <v>93.97</v>
      </c>
    </row>
    <row r="505" spans="1:2" x14ac:dyDescent="0.45">
      <c r="A505" s="13" t="s">
        <v>54</v>
      </c>
      <c r="B505" s="10">
        <v>15534.07</v>
      </c>
    </row>
    <row r="506" spans="1:2" x14ac:dyDescent="0.45">
      <c r="A506" s="11" t="s">
        <v>596</v>
      </c>
      <c r="B506" s="10">
        <v>3576861.6399999997</v>
      </c>
    </row>
    <row r="507" spans="1:2" x14ac:dyDescent="0.45">
      <c r="A507" s="12" t="s">
        <v>597</v>
      </c>
      <c r="B507" s="10">
        <v>3576861.6399999997</v>
      </c>
    </row>
    <row r="508" spans="1:2" x14ac:dyDescent="0.45">
      <c r="A508" s="13" t="s">
        <v>52</v>
      </c>
      <c r="B508" s="10">
        <v>779863.48</v>
      </c>
    </row>
    <row r="509" spans="1:2" x14ac:dyDescent="0.45">
      <c r="A509" s="13" t="s">
        <v>53</v>
      </c>
      <c r="B509" s="10">
        <v>11844.72</v>
      </c>
    </row>
    <row r="510" spans="1:2" x14ac:dyDescent="0.45">
      <c r="A510" s="13" t="s">
        <v>54</v>
      </c>
      <c r="B510" s="10">
        <v>2785153.44</v>
      </c>
    </row>
    <row r="511" spans="1:2" x14ac:dyDescent="0.45">
      <c r="A511" s="11" t="s">
        <v>598</v>
      </c>
      <c r="B511" s="10">
        <v>690180.06</v>
      </c>
    </row>
    <row r="512" spans="1:2" x14ac:dyDescent="0.45">
      <c r="A512" s="12" t="s">
        <v>599</v>
      </c>
      <c r="B512" s="10">
        <v>690180.06</v>
      </c>
    </row>
    <row r="513" spans="1:2" x14ac:dyDescent="0.45">
      <c r="A513" s="13" t="s">
        <v>52</v>
      </c>
      <c r="B513" s="10">
        <v>95558.93</v>
      </c>
    </row>
    <row r="514" spans="1:2" x14ac:dyDescent="0.45">
      <c r="A514" s="13" t="s">
        <v>53</v>
      </c>
      <c r="B514" s="10">
        <v>2569.4499999999998</v>
      </c>
    </row>
    <row r="515" spans="1:2" x14ac:dyDescent="0.45">
      <c r="A515" s="13" t="s">
        <v>54</v>
      </c>
      <c r="B515" s="10">
        <v>592051.68000000005</v>
      </c>
    </row>
    <row r="516" spans="1:2" x14ac:dyDescent="0.45">
      <c r="A516" s="11" t="s">
        <v>603</v>
      </c>
      <c r="B516" s="10">
        <v>1087461.92</v>
      </c>
    </row>
    <row r="517" spans="1:2" x14ac:dyDescent="0.45">
      <c r="A517" s="12" t="s">
        <v>604</v>
      </c>
      <c r="B517" s="10">
        <v>332260.12</v>
      </c>
    </row>
    <row r="518" spans="1:2" x14ac:dyDescent="0.45">
      <c r="A518" s="13" t="s">
        <v>52</v>
      </c>
      <c r="B518" s="10">
        <v>62667.86</v>
      </c>
    </row>
    <row r="519" spans="1:2" x14ac:dyDescent="0.45">
      <c r="A519" s="13" t="s">
        <v>53</v>
      </c>
      <c r="B519" s="10">
        <v>876.3</v>
      </c>
    </row>
    <row r="520" spans="1:2" x14ac:dyDescent="0.45">
      <c r="A520" s="13" t="s">
        <v>54</v>
      </c>
      <c r="B520" s="10">
        <v>268715.96000000002</v>
      </c>
    </row>
    <row r="521" spans="1:2" x14ac:dyDescent="0.45">
      <c r="A521" s="12" t="s">
        <v>605</v>
      </c>
      <c r="B521" s="10">
        <v>755201.8</v>
      </c>
    </row>
    <row r="522" spans="1:2" x14ac:dyDescent="0.45">
      <c r="A522" s="13" t="s">
        <v>52</v>
      </c>
      <c r="B522" s="10">
        <v>142787.07</v>
      </c>
    </row>
    <row r="523" spans="1:2" x14ac:dyDescent="0.45">
      <c r="A523" s="13" t="s">
        <v>53</v>
      </c>
      <c r="B523" s="10">
        <v>1990.63</v>
      </c>
    </row>
    <row r="524" spans="1:2" x14ac:dyDescent="0.45">
      <c r="A524" s="13" t="s">
        <v>54</v>
      </c>
      <c r="B524" s="10">
        <v>610424.1</v>
      </c>
    </row>
    <row r="525" spans="1:2" x14ac:dyDescent="0.45">
      <c r="A525" s="11" t="s">
        <v>606</v>
      </c>
      <c r="B525" s="10">
        <v>10005418</v>
      </c>
    </row>
    <row r="526" spans="1:2" x14ac:dyDescent="0.45">
      <c r="A526" s="12" t="s">
        <v>607</v>
      </c>
      <c r="B526" s="10">
        <v>10005418</v>
      </c>
    </row>
    <row r="527" spans="1:2" x14ac:dyDescent="0.45">
      <c r="A527" s="13" t="s">
        <v>64</v>
      </c>
      <c r="B527" s="10">
        <v>50000</v>
      </c>
    </row>
    <row r="528" spans="1:2" x14ac:dyDescent="0.45">
      <c r="A528" s="13" t="s">
        <v>65</v>
      </c>
      <c r="B528" s="10">
        <v>9955418</v>
      </c>
    </row>
    <row r="529" spans="1:2" x14ac:dyDescent="0.45">
      <c r="A529" s="11" t="s">
        <v>608</v>
      </c>
      <c r="B529" s="10">
        <v>1577.52</v>
      </c>
    </row>
    <row r="530" spans="1:2" x14ac:dyDescent="0.45">
      <c r="A530" s="12" t="s">
        <v>609</v>
      </c>
      <c r="B530" s="10">
        <v>1577.52</v>
      </c>
    </row>
    <row r="531" spans="1:2" x14ac:dyDescent="0.45">
      <c r="A531" s="13" t="s">
        <v>52</v>
      </c>
      <c r="B531" s="10">
        <v>583.16999999999996</v>
      </c>
    </row>
    <row r="532" spans="1:2" x14ac:dyDescent="0.45">
      <c r="A532" s="13" t="s">
        <v>53</v>
      </c>
      <c r="B532" s="10">
        <v>3.8</v>
      </c>
    </row>
    <row r="533" spans="1:2" x14ac:dyDescent="0.45">
      <c r="A533" s="13" t="s">
        <v>54</v>
      </c>
      <c r="B533" s="10">
        <v>990.55</v>
      </c>
    </row>
    <row r="534" spans="1:2" x14ac:dyDescent="0.45">
      <c r="A534" s="11" t="s">
        <v>610</v>
      </c>
      <c r="B534" s="10">
        <v>478260.28999999992</v>
      </c>
    </row>
    <row r="535" spans="1:2" x14ac:dyDescent="0.45">
      <c r="A535" s="12" t="s">
        <v>611</v>
      </c>
      <c r="B535" s="10">
        <v>47527.4</v>
      </c>
    </row>
    <row r="536" spans="1:2" x14ac:dyDescent="0.45">
      <c r="A536" s="13" t="s">
        <v>247</v>
      </c>
      <c r="B536" s="10">
        <v>47527.4</v>
      </c>
    </row>
    <row r="537" spans="1:2" x14ac:dyDescent="0.45">
      <c r="A537" s="12" t="s">
        <v>612</v>
      </c>
      <c r="B537" s="10">
        <v>430732.89</v>
      </c>
    </row>
    <row r="538" spans="1:2" x14ac:dyDescent="0.45">
      <c r="A538" s="13" t="s">
        <v>52</v>
      </c>
      <c r="B538" s="10">
        <v>216270.52</v>
      </c>
    </row>
    <row r="539" spans="1:2" x14ac:dyDescent="0.45">
      <c r="A539" s="13" t="s">
        <v>53</v>
      </c>
      <c r="B539" s="10">
        <v>1048.9100000000001</v>
      </c>
    </row>
    <row r="540" spans="1:2" x14ac:dyDescent="0.45">
      <c r="A540" s="13" t="s">
        <v>54</v>
      </c>
      <c r="B540" s="10">
        <v>213413.46</v>
      </c>
    </row>
    <row r="541" spans="1:2" x14ac:dyDescent="0.45">
      <c r="A541" s="11" t="s">
        <v>613</v>
      </c>
      <c r="B541" s="10">
        <v>1206737.1800000002</v>
      </c>
    </row>
    <row r="542" spans="1:2" x14ac:dyDescent="0.45">
      <c r="A542" s="12" t="s">
        <v>614</v>
      </c>
      <c r="B542" s="10">
        <v>1206737.1800000002</v>
      </c>
    </row>
    <row r="543" spans="1:2" x14ac:dyDescent="0.45">
      <c r="A543" s="13" t="s">
        <v>52</v>
      </c>
      <c r="B543" s="10">
        <v>1029142.6000000001</v>
      </c>
    </row>
    <row r="544" spans="1:2" x14ac:dyDescent="0.45">
      <c r="A544" s="13" t="s">
        <v>53</v>
      </c>
      <c r="B544" s="10">
        <v>2305.2199999999998</v>
      </c>
    </row>
    <row r="545" spans="1:2" x14ac:dyDescent="0.45">
      <c r="A545" s="13" t="s">
        <v>54</v>
      </c>
      <c r="B545" s="10">
        <v>175289.36</v>
      </c>
    </row>
    <row r="546" spans="1:2" x14ac:dyDescent="0.45">
      <c r="A546" s="11" t="s">
        <v>615</v>
      </c>
      <c r="B546" s="10">
        <v>2725123.2600000007</v>
      </c>
    </row>
    <row r="547" spans="1:2" x14ac:dyDescent="0.45">
      <c r="A547" s="12" t="s">
        <v>616</v>
      </c>
      <c r="B547" s="10">
        <v>2365184.6</v>
      </c>
    </row>
    <row r="548" spans="1:2" x14ac:dyDescent="0.45">
      <c r="A548" s="13" t="s">
        <v>52</v>
      </c>
      <c r="B548" s="10">
        <v>1340580.3400000001</v>
      </c>
    </row>
    <row r="549" spans="1:2" x14ac:dyDescent="0.45">
      <c r="A549" s="13" t="s">
        <v>53</v>
      </c>
      <c r="B549" s="10">
        <v>3913.41</v>
      </c>
    </row>
    <row r="550" spans="1:2" x14ac:dyDescent="0.45">
      <c r="A550" s="13" t="s">
        <v>54</v>
      </c>
      <c r="B550" s="10">
        <v>1020690.85</v>
      </c>
    </row>
    <row r="551" spans="1:2" x14ac:dyDescent="0.45">
      <c r="A551" s="12" t="s">
        <v>617</v>
      </c>
      <c r="B551" s="10">
        <v>3856.39</v>
      </c>
    </row>
    <row r="552" spans="1:2" x14ac:dyDescent="0.45">
      <c r="A552" s="13" t="s">
        <v>52</v>
      </c>
      <c r="B552" s="10">
        <v>2994.66</v>
      </c>
    </row>
    <row r="553" spans="1:2" x14ac:dyDescent="0.45">
      <c r="A553" s="13" t="s">
        <v>53</v>
      </c>
      <c r="B553" s="10">
        <v>3.29</v>
      </c>
    </row>
    <row r="554" spans="1:2" x14ac:dyDescent="0.45">
      <c r="A554" s="13" t="s">
        <v>54</v>
      </c>
      <c r="B554" s="10">
        <v>858.44</v>
      </c>
    </row>
    <row r="555" spans="1:2" x14ac:dyDescent="0.45">
      <c r="A555" s="12" t="s">
        <v>618</v>
      </c>
      <c r="B555" s="10">
        <v>170575.91</v>
      </c>
    </row>
    <row r="556" spans="1:2" x14ac:dyDescent="0.45">
      <c r="A556" s="13" t="s">
        <v>52</v>
      </c>
      <c r="B556" s="10">
        <v>63057.95</v>
      </c>
    </row>
    <row r="557" spans="1:2" x14ac:dyDescent="0.45">
      <c r="A557" s="13" t="s">
        <v>53</v>
      </c>
      <c r="B557" s="10">
        <v>410.66</v>
      </c>
    </row>
    <row r="558" spans="1:2" x14ac:dyDescent="0.45">
      <c r="A558" s="13" t="s">
        <v>54</v>
      </c>
      <c r="B558" s="10">
        <v>107107.3</v>
      </c>
    </row>
    <row r="559" spans="1:2" x14ac:dyDescent="0.45">
      <c r="A559" s="12" t="s">
        <v>619</v>
      </c>
      <c r="B559" s="10">
        <v>185506.36</v>
      </c>
    </row>
    <row r="560" spans="1:2" x14ac:dyDescent="0.45">
      <c r="A560" s="13" t="s">
        <v>52</v>
      </c>
      <c r="B560" s="10">
        <v>68577.39</v>
      </c>
    </row>
    <row r="561" spans="1:2" x14ac:dyDescent="0.45">
      <c r="A561" s="13" t="s">
        <v>53</v>
      </c>
      <c r="B561" s="10">
        <v>446.6</v>
      </c>
    </row>
    <row r="562" spans="1:2" x14ac:dyDescent="0.45">
      <c r="A562" s="13" t="s">
        <v>54</v>
      </c>
      <c r="B562" s="10">
        <v>116482.37</v>
      </c>
    </row>
    <row r="563" spans="1:2" x14ac:dyDescent="0.45">
      <c r="A563" s="11" t="s">
        <v>620</v>
      </c>
      <c r="B563" s="10">
        <v>8523.73</v>
      </c>
    </row>
    <row r="564" spans="1:2" x14ac:dyDescent="0.45">
      <c r="A564" s="12" t="s">
        <v>621</v>
      </c>
      <c r="B564" s="10">
        <v>8523.73</v>
      </c>
    </row>
    <row r="565" spans="1:2" x14ac:dyDescent="0.45">
      <c r="A565" s="13" t="s">
        <v>52</v>
      </c>
      <c r="B565" s="10">
        <v>2958.19</v>
      </c>
    </row>
    <row r="566" spans="1:2" x14ac:dyDescent="0.45">
      <c r="A566" s="13" t="s">
        <v>53</v>
      </c>
      <c r="B566" s="10">
        <v>21.26</v>
      </c>
    </row>
    <row r="567" spans="1:2" x14ac:dyDescent="0.45">
      <c r="A567" s="13" t="s">
        <v>54</v>
      </c>
      <c r="B567" s="10">
        <v>5544.28</v>
      </c>
    </row>
    <row r="568" spans="1:2" x14ac:dyDescent="0.45">
      <c r="A568" s="11" t="s">
        <v>622</v>
      </c>
      <c r="B568" s="10">
        <v>1807546</v>
      </c>
    </row>
    <row r="569" spans="1:2" x14ac:dyDescent="0.45">
      <c r="A569" s="12" t="s">
        <v>623</v>
      </c>
      <c r="B569" s="10">
        <v>1807546</v>
      </c>
    </row>
    <row r="570" spans="1:2" x14ac:dyDescent="0.45">
      <c r="A570" s="13" t="s">
        <v>64</v>
      </c>
      <c r="B570" s="10">
        <v>50650</v>
      </c>
    </row>
    <row r="571" spans="1:2" x14ac:dyDescent="0.45">
      <c r="A571" s="13" t="s">
        <v>65</v>
      </c>
      <c r="B571" s="10">
        <v>1756896</v>
      </c>
    </row>
    <row r="572" spans="1:2" x14ac:dyDescent="0.45">
      <c r="A572" s="11" t="s">
        <v>624</v>
      </c>
      <c r="B572" s="10">
        <v>216611.33000000002</v>
      </c>
    </row>
    <row r="573" spans="1:2" x14ac:dyDescent="0.45">
      <c r="A573" s="12" t="s">
        <v>625</v>
      </c>
      <c r="B573" s="10">
        <v>72858.62</v>
      </c>
    </row>
    <row r="574" spans="1:2" x14ac:dyDescent="0.45">
      <c r="A574" s="13" t="s">
        <v>52</v>
      </c>
      <c r="B574" s="10">
        <v>0</v>
      </c>
    </row>
    <row r="575" spans="1:2" x14ac:dyDescent="0.45">
      <c r="A575" s="13" t="s">
        <v>53</v>
      </c>
      <c r="B575" s="10">
        <v>278.27999999999997</v>
      </c>
    </row>
    <row r="576" spans="1:2" x14ac:dyDescent="0.45">
      <c r="A576" s="13" t="s">
        <v>54</v>
      </c>
      <c r="B576" s="10">
        <v>72580.34</v>
      </c>
    </row>
    <row r="577" spans="1:2" x14ac:dyDescent="0.45">
      <c r="A577" s="12" t="s">
        <v>626</v>
      </c>
      <c r="B577" s="10">
        <v>116715.95999999999</v>
      </c>
    </row>
    <row r="578" spans="1:2" x14ac:dyDescent="0.45">
      <c r="A578" s="13" t="s">
        <v>52</v>
      </c>
      <c r="B578" s="10">
        <v>41082.93</v>
      </c>
    </row>
    <row r="579" spans="1:2" x14ac:dyDescent="0.45">
      <c r="A579" s="13" t="s">
        <v>53</v>
      </c>
      <c r="B579" s="10">
        <v>288.88</v>
      </c>
    </row>
    <row r="580" spans="1:2" x14ac:dyDescent="0.45">
      <c r="A580" s="13" t="s">
        <v>54</v>
      </c>
      <c r="B580" s="10">
        <v>75344.149999999994</v>
      </c>
    </row>
    <row r="581" spans="1:2" x14ac:dyDescent="0.45">
      <c r="A581" s="12" t="s">
        <v>627</v>
      </c>
      <c r="B581" s="10">
        <v>27036.75</v>
      </c>
    </row>
    <row r="582" spans="1:2" x14ac:dyDescent="0.45">
      <c r="A582" s="13" t="s">
        <v>52</v>
      </c>
      <c r="B582" s="10">
        <v>9516.69</v>
      </c>
    </row>
    <row r="583" spans="1:2" x14ac:dyDescent="0.45">
      <c r="A583" s="13" t="s">
        <v>53</v>
      </c>
      <c r="B583" s="10">
        <v>66.92</v>
      </c>
    </row>
    <row r="584" spans="1:2" x14ac:dyDescent="0.45">
      <c r="A584" s="13" t="s">
        <v>54</v>
      </c>
      <c r="B584" s="10">
        <v>17453.14</v>
      </c>
    </row>
    <row r="585" spans="1:2" x14ac:dyDescent="0.45">
      <c r="A585" s="11" t="s">
        <v>628</v>
      </c>
      <c r="B585" s="10">
        <v>1863901.58</v>
      </c>
    </row>
    <row r="586" spans="1:2" x14ac:dyDescent="0.45">
      <c r="A586" s="12" t="s">
        <v>629</v>
      </c>
      <c r="B586" s="10">
        <v>1063478.19</v>
      </c>
    </row>
    <row r="587" spans="1:2" x14ac:dyDescent="0.45">
      <c r="A587" s="13" t="s">
        <v>52</v>
      </c>
      <c r="B587" s="10">
        <v>372244.52</v>
      </c>
    </row>
    <row r="588" spans="1:2" x14ac:dyDescent="0.45">
      <c r="A588" s="13" t="s">
        <v>53</v>
      </c>
      <c r="B588" s="10">
        <v>2640.12</v>
      </c>
    </row>
    <row r="589" spans="1:2" x14ac:dyDescent="0.45">
      <c r="A589" s="13" t="s">
        <v>54</v>
      </c>
      <c r="B589" s="10">
        <v>688593.55</v>
      </c>
    </row>
    <row r="590" spans="1:2" x14ac:dyDescent="0.45">
      <c r="A590" s="12" t="s">
        <v>630</v>
      </c>
      <c r="B590" s="10">
        <v>800423.39</v>
      </c>
    </row>
    <row r="591" spans="1:2" x14ac:dyDescent="0.45">
      <c r="A591" s="13" t="s">
        <v>52</v>
      </c>
      <c r="B591" s="10">
        <v>273904.14</v>
      </c>
    </row>
    <row r="592" spans="1:2" x14ac:dyDescent="0.45">
      <c r="A592" s="13" t="s">
        <v>53</v>
      </c>
      <c r="B592" s="10">
        <v>2011.01</v>
      </c>
    </row>
    <row r="593" spans="1:2" x14ac:dyDescent="0.45">
      <c r="A593" s="13" t="s">
        <v>54</v>
      </c>
      <c r="B593" s="10">
        <v>524508.24</v>
      </c>
    </row>
    <row r="594" spans="1:2" x14ac:dyDescent="0.45">
      <c r="A594" s="11" t="s">
        <v>631</v>
      </c>
      <c r="B594" s="10">
        <v>753600.64999999991</v>
      </c>
    </row>
    <row r="595" spans="1:2" x14ac:dyDescent="0.45">
      <c r="A595" s="12" t="s">
        <v>632</v>
      </c>
      <c r="B595" s="10">
        <v>209544.94</v>
      </c>
    </row>
    <row r="596" spans="1:2" x14ac:dyDescent="0.45">
      <c r="A596" s="13" t="s">
        <v>52</v>
      </c>
      <c r="B596" s="10">
        <v>73280.12</v>
      </c>
    </row>
    <row r="597" spans="1:2" x14ac:dyDescent="0.45">
      <c r="A597" s="13" t="s">
        <v>53</v>
      </c>
      <c r="B597" s="10">
        <v>520.45000000000005</v>
      </c>
    </row>
    <row r="598" spans="1:2" x14ac:dyDescent="0.45">
      <c r="A598" s="13" t="s">
        <v>54</v>
      </c>
      <c r="B598" s="10">
        <v>135744.37</v>
      </c>
    </row>
    <row r="599" spans="1:2" x14ac:dyDescent="0.45">
      <c r="A599" s="12" t="s">
        <v>633</v>
      </c>
      <c r="B599" s="10">
        <v>544055.71</v>
      </c>
    </row>
    <row r="600" spans="1:2" x14ac:dyDescent="0.45">
      <c r="A600" s="13" t="s">
        <v>52</v>
      </c>
      <c r="B600" s="10">
        <v>190262.12</v>
      </c>
    </row>
    <row r="601" spans="1:2" x14ac:dyDescent="0.45">
      <c r="A601" s="13" t="s">
        <v>53</v>
      </c>
      <c r="B601" s="10">
        <v>1351.29</v>
      </c>
    </row>
    <row r="602" spans="1:2" x14ac:dyDescent="0.45">
      <c r="A602" s="13" t="s">
        <v>54</v>
      </c>
      <c r="B602" s="10">
        <v>352442.3</v>
      </c>
    </row>
    <row r="603" spans="1:2" x14ac:dyDescent="0.45">
      <c r="A603" s="11" t="s">
        <v>634</v>
      </c>
      <c r="B603" s="10">
        <v>3073446.0999999996</v>
      </c>
    </row>
    <row r="604" spans="1:2" x14ac:dyDescent="0.45">
      <c r="A604" s="12" t="s">
        <v>635</v>
      </c>
      <c r="B604" s="10">
        <v>3073446.0999999996</v>
      </c>
    </row>
    <row r="605" spans="1:2" x14ac:dyDescent="0.45">
      <c r="A605" s="13" t="s">
        <v>52</v>
      </c>
      <c r="B605" s="10">
        <v>1045318.82</v>
      </c>
    </row>
    <row r="606" spans="1:2" x14ac:dyDescent="0.45">
      <c r="A606" s="13" t="s">
        <v>53</v>
      </c>
      <c r="B606" s="10">
        <v>7746.3</v>
      </c>
    </row>
    <row r="607" spans="1:2" x14ac:dyDescent="0.45">
      <c r="A607" s="13" t="s">
        <v>54</v>
      </c>
      <c r="B607" s="10">
        <v>2020380.98</v>
      </c>
    </row>
    <row r="608" spans="1:2" x14ac:dyDescent="0.45">
      <c r="A608" s="11" t="s">
        <v>636</v>
      </c>
      <c r="B608" s="10">
        <v>96901.37999999999</v>
      </c>
    </row>
    <row r="609" spans="1:2" x14ac:dyDescent="0.45">
      <c r="A609" s="12" t="s">
        <v>637</v>
      </c>
      <c r="B609" s="10">
        <v>20617.060000000001</v>
      </c>
    </row>
    <row r="610" spans="1:2" x14ac:dyDescent="0.45">
      <c r="A610" s="13" t="s">
        <v>52</v>
      </c>
      <c r="B610" s="10">
        <v>20617.060000000001</v>
      </c>
    </row>
    <row r="611" spans="1:2" x14ac:dyDescent="0.45">
      <c r="A611" s="12" t="s">
        <v>638</v>
      </c>
      <c r="B611" s="10">
        <v>76204.09</v>
      </c>
    </row>
    <row r="612" spans="1:2" x14ac:dyDescent="0.45">
      <c r="A612" s="13" t="s">
        <v>52</v>
      </c>
      <c r="B612" s="10">
        <v>4316.3900000000003</v>
      </c>
    </row>
    <row r="613" spans="1:2" x14ac:dyDescent="0.45">
      <c r="A613" s="13" t="s">
        <v>53</v>
      </c>
      <c r="B613" s="10">
        <v>233.91</v>
      </c>
    </row>
    <row r="614" spans="1:2" x14ac:dyDescent="0.45">
      <c r="A614" s="13" t="s">
        <v>54</v>
      </c>
      <c r="B614" s="10">
        <v>71653.789999999994</v>
      </c>
    </row>
    <row r="615" spans="1:2" x14ac:dyDescent="0.45">
      <c r="A615" s="12" t="s">
        <v>639</v>
      </c>
      <c r="B615" s="10">
        <v>21.7</v>
      </c>
    </row>
    <row r="616" spans="1:2" x14ac:dyDescent="0.45">
      <c r="A616" s="13" t="s">
        <v>52</v>
      </c>
      <c r="B616" s="10">
        <v>21.7</v>
      </c>
    </row>
    <row r="617" spans="1:2" x14ac:dyDescent="0.45">
      <c r="A617" s="12" t="s">
        <v>640</v>
      </c>
      <c r="B617" s="10">
        <v>58.53</v>
      </c>
    </row>
    <row r="618" spans="1:2" x14ac:dyDescent="0.45">
      <c r="A618" s="13" t="s">
        <v>52</v>
      </c>
      <c r="B618" s="10">
        <v>1.06</v>
      </c>
    </row>
    <row r="619" spans="1:2" x14ac:dyDescent="0.45">
      <c r="A619" s="13" t="s">
        <v>53</v>
      </c>
      <c r="B619" s="10">
        <v>0.22</v>
      </c>
    </row>
    <row r="620" spans="1:2" x14ac:dyDescent="0.45">
      <c r="A620" s="13" t="s">
        <v>54</v>
      </c>
      <c r="B620" s="10">
        <v>57.25</v>
      </c>
    </row>
    <row r="621" spans="1:2" x14ac:dyDescent="0.45">
      <c r="A621" s="11" t="s">
        <v>641</v>
      </c>
      <c r="B621" s="10">
        <v>8396557.2899999991</v>
      </c>
    </row>
    <row r="622" spans="1:2" x14ac:dyDescent="0.45">
      <c r="A622" s="12" t="s">
        <v>642</v>
      </c>
      <c r="B622" s="10">
        <v>8396557.2899999991</v>
      </c>
    </row>
    <row r="623" spans="1:2" x14ac:dyDescent="0.45">
      <c r="A623" s="13" t="s">
        <v>52</v>
      </c>
      <c r="B623" s="10">
        <v>5454420.7599999998</v>
      </c>
    </row>
    <row r="624" spans="1:2" x14ac:dyDescent="0.45">
      <c r="A624" s="13" t="s">
        <v>53</v>
      </c>
      <c r="B624" s="10">
        <v>19150.150000000001</v>
      </c>
    </row>
    <row r="625" spans="1:2" x14ac:dyDescent="0.45">
      <c r="A625" s="13" t="s">
        <v>54</v>
      </c>
      <c r="B625" s="10">
        <v>2922986.38</v>
      </c>
    </row>
    <row r="626" spans="1:2" x14ac:dyDescent="0.45">
      <c r="A626" s="11" t="s">
        <v>675</v>
      </c>
      <c r="B626" s="10">
        <v>3263457</v>
      </c>
    </row>
    <row r="627" spans="1:2" x14ac:dyDescent="0.45">
      <c r="A627" s="12" t="s">
        <v>509</v>
      </c>
      <c r="B627" s="10">
        <v>3263457</v>
      </c>
    </row>
    <row r="628" spans="1:2" x14ac:dyDescent="0.45">
      <c r="A628" s="13" t="s">
        <v>64</v>
      </c>
      <c r="B628" s="10">
        <v>125000</v>
      </c>
    </row>
    <row r="629" spans="1:2" x14ac:dyDescent="0.45">
      <c r="A629" s="13" t="s">
        <v>65</v>
      </c>
      <c r="B629" s="10">
        <v>3138457</v>
      </c>
    </row>
    <row r="630" spans="1:2" x14ac:dyDescent="0.45">
      <c r="A630" s="9" t="s">
        <v>58</v>
      </c>
      <c r="B630" s="10">
        <v>186797079.05999991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1200" verticalDpi="1200" r:id="rId2"/>
  <headerFooter>
    <oddFooter>&amp;L&amp;A&amp;RPage &amp;P of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57EE-47BA-4B6B-9CDE-E9ECB668B73B}">
  <dimension ref="A1:G1163"/>
  <sheetViews>
    <sheetView workbookViewId="0">
      <pane ySplit="9" topLeftCell="A234" activePane="bottomLeft" state="frozen"/>
      <selection pane="bottomLeft" activeCell="I21" sqref="I21"/>
    </sheetView>
  </sheetViews>
  <sheetFormatPr defaultColWidth="9.1328125" defaultRowHeight="14.25" x14ac:dyDescent="0.45"/>
  <cols>
    <col min="1" max="1" width="49.1328125" style="2" bestFit="1" customWidth="1"/>
    <col min="2" max="2" width="15.265625" style="2" bestFit="1" customWidth="1"/>
    <col min="3" max="16384" width="9.1328125" style="2"/>
  </cols>
  <sheetData>
    <row r="1" spans="1:7" x14ac:dyDescent="0.45">
      <c r="A1" s="74" t="s">
        <v>46</v>
      </c>
      <c r="B1" s="74"/>
      <c r="C1" s="74"/>
    </row>
    <row r="2" spans="1:7" x14ac:dyDescent="0.45">
      <c r="A2" s="74" t="s">
        <v>47</v>
      </c>
      <c r="B2" s="74"/>
      <c r="C2" s="74"/>
    </row>
    <row r="3" spans="1:7" x14ac:dyDescent="0.45">
      <c r="A3" s="74" t="s">
        <v>48</v>
      </c>
      <c r="B3" s="74"/>
      <c r="C3" s="74"/>
    </row>
    <row r="4" spans="1:7" x14ac:dyDescent="0.45">
      <c r="A4" s="74" t="s">
        <v>677</v>
      </c>
      <c r="B4" s="74"/>
      <c r="C4" s="74"/>
    </row>
    <row r="5" spans="1:7" x14ac:dyDescent="0.45">
      <c r="A5" s="1"/>
      <c r="B5" s="1"/>
      <c r="C5" s="1"/>
    </row>
    <row r="6" spans="1:7" ht="16.5" x14ac:dyDescent="0.75">
      <c r="A6" s="14" t="s">
        <v>652</v>
      </c>
      <c r="B6" s="17">
        <f>GETPIVOTDATA("DistributableWithAdj",$A$9)</f>
        <v>324949168.63000029</v>
      </c>
      <c r="C6" s="1"/>
    </row>
    <row r="7" spans="1:7" hidden="1" x14ac:dyDescent="0.45">
      <c r="A7" s="8" t="s">
        <v>651</v>
      </c>
      <c r="B7" t="s">
        <v>55</v>
      </c>
      <c r="C7" s="1"/>
    </row>
    <row r="8" spans="1:7" hidden="1" x14ac:dyDescent="0.45"/>
    <row r="9" spans="1:7" x14ac:dyDescent="0.45">
      <c r="A9" s="8" t="s">
        <v>49</v>
      </c>
      <c r="B9" t="s">
        <v>50</v>
      </c>
    </row>
    <row r="10" spans="1:7" x14ac:dyDescent="0.45">
      <c r="A10" s="9" t="s">
        <v>644</v>
      </c>
      <c r="B10" s="10">
        <v>293057301.36000019</v>
      </c>
    </row>
    <row r="11" spans="1:7" x14ac:dyDescent="0.45">
      <c r="A11" s="11" t="s">
        <v>127</v>
      </c>
      <c r="B11" s="10">
        <v>669922.33000000007</v>
      </c>
    </row>
    <row r="12" spans="1:7" x14ac:dyDescent="0.45">
      <c r="A12" s="12" t="s">
        <v>363</v>
      </c>
      <c r="B12" s="10">
        <v>139309.79999999999</v>
      </c>
    </row>
    <row r="13" spans="1:7" x14ac:dyDescent="0.45">
      <c r="A13" s="13" t="s">
        <v>52</v>
      </c>
      <c r="B13" s="10">
        <v>139309.79999999999</v>
      </c>
      <c r="F13"/>
      <c r="G13"/>
    </row>
    <row r="14" spans="1:7" x14ac:dyDescent="0.45">
      <c r="A14" s="12" t="s">
        <v>364</v>
      </c>
      <c r="B14" s="10">
        <v>530612.53</v>
      </c>
      <c r="F14"/>
      <c r="G14"/>
    </row>
    <row r="15" spans="1:7" x14ac:dyDescent="0.45">
      <c r="A15" s="13" t="s">
        <v>52</v>
      </c>
      <c r="B15" s="10">
        <v>27624.33</v>
      </c>
      <c r="F15"/>
      <c r="G15"/>
    </row>
    <row r="16" spans="1:7" x14ac:dyDescent="0.45">
      <c r="A16" s="13" t="s">
        <v>53</v>
      </c>
      <c r="B16" s="10">
        <v>1634.94</v>
      </c>
      <c r="F16"/>
      <c r="G16"/>
    </row>
    <row r="17" spans="1:7" x14ac:dyDescent="0.45">
      <c r="A17" s="13" t="s">
        <v>54</v>
      </c>
      <c r="B17" s="10">
        <v>501353.26</v>
      </c>
      <c r="F17"/>
      <c r="G17"/>
    </row>
    <row r="18" spans="1:7" x14ac:dyDescent="0.45">
      <c r="A18" s="11" t="s">
        <v>130</v>
      </c>
      <c r="B18" s="10">
        <v>11535888</v>
      </c>
      <c r="F18"/>
      <c r="G18"/>
    </row>
    <row r="19" spans="1:7" x14ac:dyDescent="0.45">
      <c r="A19" s="12" t="s">
        <v>365</v>
      </c>
      <c r="B19" s="10">
        <v>2462175.02</v>
      </c>
      <c r="F19"/>
      <c r="G19"/>
    </row>
    <row r="20" spans="1:7" x14ac:dyDescent="0.45">
      <c r="A20" s="13" t="s">
        <v>52</v>
      </c>
      <c r="B20" s="10">
        <v>2462175.02</v>
      </c>
      <c r="F20"/>
      <c r="G20"/>
    </row>
    <row r="21" spans="1:7" x14ac:dyDescent="0.45">
      <c r="A21" s="12" t="s">
        <v>366</v>
      </c>
      <c r="B21" s="10">
        <v>9073712.9800000004</v>
      </c>
    </row>
    <row r="22" spans="1:7" x14ac:dyDescent="0.45">
      <c r="A22" s="13" t="s">
        <v>52</v>
      </c>
      <c r="B22" s="10">
        <v>1880285.36</v>
      </c>
    </row>
    <row r="23" spans="1:7" x14ac:dyDescent="0.45">
      <c r="A23" s="13" t="s">
        <v>53</v>
      </c>
      <c r="B23" s="10">
        <v>33356.03</v>
      </c>
    </row>
    <row r="24" spans="1:7" x14ac:dyDescent="0.45">
      <c r="A24" s="13" t="s">
        <v>54</v>
      </c>
      <c r="B24" s="10">
        <v>7160071.5899999999</v>
      </c>
    </row>
    <row r="25" spans="1:7" x14ac:dyDescent="0.45">
      <c r="A25" s="11" t="s">
        <v>131</v>
      </c>
      <c r="B25" s="10">
        <v>3349234.6599999997</v>
      </c>
    </row>
    <row r="26" spans="1:7" x14ac:dyDescent="0.45">
      <c r="A26" s="12" t="s">
        <v>367</v>
      </c>
      <c r="B26" s="10">
        <v>586786.09</v>
      </c>
    </row>
    <row r="27" spans="1:7" x14ac:dyDescent="0.45">
      <c r="A27" s="13" t="s">
        <v>52</v>
      </c>
      <c r="B27" s="10">
        <v>586786.09</v>
      </c>
    </row>
    <row r="28" spans="1:7" x14ac:dyDescent="0.45">
      <c r="A28" s="12" t="s">
        <v>368</v>
      </c>
      <c r="B28" s="10">
        <v>2762448.57</v>
      </c>
    </row>
    <row r="29" spans="1:7" x14ac:dyDescent="0.45">
      <c r="A29" s="13" t="s">
        <v>52</v>
      </c>
      <c r="B29" s="10">
        <v>211580.49</v>
      </c>
    </row>
    <row r="30" spans="1:7" x14ac:dyDescent="0.45">
      <c r="A30" s="13" t="s">
        <v>53</v>
      </c>
      <c r="B30" s="10">
        <v>10577.49</v>
      </c>
    </row>
    <row r="31" spans="1:7" x14ac:dyDescent="0.45">
      <c r="A31" s="13" t="s">
        <v>54</v>
      </c>
      <c r="B31" s="10">
        <v>2540290.59</v>
      </c>
    </row>
    <row r="32" spans="1:7" x14ac:dyDescent="0.45">
      <c r="A32" s="11" t="s">
        <v>132</v>
      </c>
      <c r="B32" s="10">
        <v>1255447.6400000001</v>
      </c>
    </row>
    <row r="33" spans="1:2" x14ac:dyDescent="0.45">
      <c r="A33" s="12" t="s">
        <v>369</v>
      </c>
      <c r="B33" s="10">
        <v>152289.45000000001</v>
      </c>
    </row>
    <row r="34" spans="1:2" x14ac:dyDescent="0.45">
      <c r="A34" s="13" t="s">
        <v>52</v>
      </c>
      <c r="B34" s="10">
        <v>152289.45000000001</v>
      </c>
    </row>
    <row r="35" spans="1:2" x14ac:dyDescent="0.45">
      <c r="A35" s="12" t="s">
        <v>370</v>
      </c>
      <c r="B35" s="10">
        <v>1103158.19</v>
      </c>
    </row>
    <row r="36" spans="1:2" x14ac:dyDescent="0.45">
      <c r="A36" s="13" t="s">
        <v>52</v>
      </c>
      <c r="B36" s="10">
        <v>97446.51</v>
      </c>
    </row>
    <row r="37" spans="1:2" x14ac:dyDescent="0.45">
      <c r="A37" s="13" t="s">
        <v>53</v>
      </c>
      <c r="B37" s="10">
        <v>3427.77</v>
      </c>
    </row>
    <row r="38" spans="1:2" x14ac:dyDescent="0.45">
      <c r="A38" s="13" t="s">
        <v>54</v>
      </c>
      <c r="B38" s="10">
        <v>1002283.91</v>
      </c>
    </row>
    <row r="39" spans="1:2" x14ac:dyDescent="0.45">
      <c r="A39" s="11" t="s">
        <v>133</v>
      </c>
      <c r="B39" s="10">
        <v>18315602.890000001</v>
      </c>
    </row>
    <row r="40" spans="1:2" x14ac:dyDescent="0.45">
      <c r="A40" s="12" t="s">
        <v>371</v>
      </c>
      <c r="B40" s="10">
        <v>4813347.26</v>
      </c>
    </row>
    <row r="41" spans="1:2" x14ac:dyDescent="0.45">
      <c r="A41" s="13" t="s">
        <v>52</v>
      </c>
      <c r="B41" s="10">
        <v>4813347.26</v>
      </c>
    </row>
    <row r="42" spans="1:2" x14ac:dyDescent="0.45">
      <c r="A42" s="12" t="s">
        <v>372</v>
      </c>
      <c r="B42" s="10">
        <v>13502255.629999999</v>
      </c>
    </row>
    <row r="43" spans="1:2" x14ac:dyDescent="0.45">
      <c r="A43" s="13" t="s">
        <v>52</v>
      </c>
      <c r="B43" s="10">
        <v>922728.53</v>
      </c>
    </row>
    <row r="44" spans="1:2" x14ac:dyDescent="0.45">
      <c r="A44" s="13" t="s">
        <v>53</v>
      </c>
      <c r="B44" s="10">
        <v>56083.25</v>
      </c>
    </row>
    <row r="45" spans="1:2" x14ac:dyDescent="0.45">
      <c r="A45" s="13" t="s">
        <v>54</v>
      </c>
      <c r="B45" s="10">
        <v>12523443.85</v>
      </c>
    </row>
    <row r="46" spans="1:2" x14ac:dyDescent="0.45">
      <c r="A46" s="11" t="s">
        <v>135</v>
      </c>
      <c r="B46" s="10">
        <v>49377972.230000004</v>
      </c>
    </row>
    <row r="47" spans="1:2" x14ac:dyDescent="0.45">
      <c r="A47" s="12" t="s">
        <v>373</v>
      </c>
      <c r="B47" s="10">
        <v>18325669.079999998</v>
      </c>
    </row>
    <row r="48" spans="1:2" x14ac:dyDescent="0.45">
      <c r="A48" s="13" t="s">
        <v>52</v>
      </c>
      <c r="B48" s="10">
        <v>18325669.079999998</v>
      </c>
    </row>
    <row r="49" spans="1:2" x14ac:dyDescent="0.45">
      <c r="A49" s="12" t="s">
        <v>374</v>
      </c>
      <c r="B49" s="10">
        <v>31052303.149999999</v>
      </c>
    </row>
    <row r="50" spans="1:2" x14ac:dyDescent="0.45">
      <c r="A50" s="13" t="s">
        <v>52</v>
      </c>
      <c r="B50" s="10">
        <v>965646.96</v>
      </c>
    </row>
    <row r="51" spans="1:2" x14ac:dyDescent="0.45">
      <c r="A51" s="13" t="s">
        <v>53</v>
      </c>
      <c r="B51" s="10">
        <v>205009.53</v>
      </c>
    </row>
    <row r="52" spans="1:2" x14ac:dyDescent="0.45">
      <c r="A52" s="13" t="s">
        <v>54</v>
      </c>
      <c r="B52" s="10">
        <v>29881646.66</v>
      </c>
    </row>
    <row r="53" spans="1:2" x14ac:dyDescent="0.45">
      <c r="A53" s="11" t="s">
        <v>136</v>
      </c>
      <c r="B53" s="10">
        <v>19875.489999999998</v>
      </c>
    </row>
    <row r="54" spans="1:2" x14ac:dyDescent="0.45">
      <c r="A54" s="12" t="s">
        <v>375</v>
      </c>
      <c r="B54" s="10">
        <v>5555.58</v>
      </c>
    </row>
    <row r="55" spans="1:2" x14ac:dyDescent="0.45">
      <c r="A55" s="13" t="s">
        <v>52</v>
      </c>
      <c r="B55" s="10">
        <v>5555.58</v>
      </c>
    </row>
    <row r="56" spans="1:2" x14ac:dyDescent="0.45">
      <c r="A56" s="12" t="s">
        <v>376</v>
      </c>
      <c r="B56" s="10">
        <v>14319.91</v>
      </c>
    </row>
    <row r="57" spans="1:2" x14ac:dyDescent="0.45">
      <c r="A57" s="13" t="s">
        <v>52</v>
      </c>
      <c r="B57" s="10">
        <v>219.46</v>
      </c>
    </row>
    <row r="58" spans="1:2" x14ac:dyDescent="0.45">
      <c r="A58" s="13" t="s">
        <v>53</v>
      </c>
      <c r="B58" s="10">
        <v>53.86</v>
      </c>
    </row>
    <row r="59" spans="1:2" x14ac:dyDescent="0.45">
      <c r="A59" s="13" t="s">
        <v>54</v>
      </c>
      <c r="B59" s="10">
        <v>14046.59</v>
      </c>
    </row>
    <row r="60" spans="1:2" x14ac:dyDescent="0.45">
      <c r="A60" s="11" t="s">
        <v>137</v>
      </c>
      <c r="B60" s="10">
        <v>6049328.21</v>
      </c>
    </row>
    <row r="61" spans="1:2" x14ac:dyDescent="0.45">
      <c r="A61" s="12" t="s">
        <v>377</v>
      </c>
      <c r="B61" s="10">
        <v>1485477.01</v>
      </c>
    </row>
    <row r="62" spans="1:2" x14ac:dyDescent="0.45">
      <c r="A62" s="13" t="s">
        <v>52</v>
      </c>
      <c r="B62" s="10">
        <v>1485477.01</v>
      </c>
    </row>
    <row r="63" spans="1:2" x14ac:dyDescent="0.45">
      <c r="A63" s="12" t="s">
        <v>378</v>
      </c>
      <c r="B63" s="10">
        <v>4563851.2</v>
      </c>
    </row>
    <row r="64" spans="1:2" x14ac:dyDescent="0.45">
      <c r="A64" s="13" t="s">
        <v>52</v>
      </c>
      <c r="B64" s="10">
        <v>542553.18000000005</v>
      </c>
    </row>
    <row r="65" spans="1:2" x14ac:dyDescent="0.45">
      <c r="A65" s="13" t="s">
        <v>53</v>
      </c>
      <c r="B65" s="10">
        <v>28792.07</v>
      </c>
    </row>
    <row r="66" spans="1:2" x14ac:dyDescent="0.45">
      <c r="A66" s="13" t="s">
        <v>54</v>
      </c>
      <c r="B66" s="10">
        <v>3992505.95</v>
      </c>
    </row>
    <row r="67" spans="1:2" x14ac:dyDescent="0.45">
      <c r="A67" s="11" t="s">
        <v>138</v>
      </c>
      <c r="B67" s="10">
        <v>6932220.79</v>
      </c>
    </row>
    <row r="68" spans="1:2" x14ac:dyDescent="0.45">
      <c r="A68" s="12" t="s">
        <v>379</v>
      </c>
      <c r="B68" s="10">
        <v>3746735.7</v>
      </c>
    </row>
    <row r="69" spans="1:2" x14ac:dyDescent="0.45">
      <c r="A69" s="13" t="s">
        <v>52</v>
      </c>
      <c r="B69" s="10">
        <v>3746735.7</v>
      </c>
    </row>
    <row r="70" spans="1:2" x14ac:dyDescent="0.45">
      <c r="A70" s="12" t="s">
        <v>380</v>
      </c>
      <c r="B70" s="10">
        <v>3185485.09</v>
      </c>
    </row>
    <row r="71" spans="1:2" x14ac:dyDescent="0.45">
      <c r="A71" s="13" t="s">
        <v>52</v>
      </c>
      <c r="B71" s="10">
        <v>233692.65</v>
      </c>
    </row>
    <row r="72" spans="1:2" x14ac:dyDescent="0.45">
      <c r="A72" s="13" t="s">
        <v>53</v>
      </c>
      <c r="B72" s="10">
        <v>20879.669999999998</v>
      </c>
    </row>
    <row r="73" spans="1:2" x14ac:dyDescent="0.45">
      <c r="A73" s="13" t="s">
        <v>54</v>
      </c>
      <c r="B73" s="10">
        <v>2930912.77</v>
      </c>
    </row>
    <row r="74" spans="1:2" x14ac:dyDescent="0.45">
      <c r="A74" s="11" t="s">
        <v>139</v>
      </c>
      <c r="B74" s="10">
        <v>27190275.550000004</v>
      </c>
    </row>
    <row r="75" spans="1:2" x14ac:dyDescent="0.45">
      <c r="A75" s="12" t="s">
        <v>381</v>
      </c>
      <c r="B75" s="10">
        <v>6319202.3200000003</v>
      </c>
    </row>
    <row r="76" spans="1:2" x14ac:dyDescent="0.45">
      <c r="A76" s="13" t="s">
        <v>52</v>
      </c>
      <c r="B76" s="10">
        <v>6319202.3200000003</v>
      </c>
    </row>
    <row r="77" spans="1:2" x14ac:dyDescent="0.45">
      <c r="A77" s="12" t="s">
        <v>382</v>
      </c>
      <c r="B77" s="10">
        <v>20871073.23</v>
      </c>
    </row>
    <row r="78" spans="1:2" x14ac:dyDescent="0.45">
      <c r="A78" s="13" t="s">
        <v>52</v>
      </c>
      <c r="B78" s="10">
        <v>2656567.4</v>
      </c>
    </row>
    <row r="79" spans="1:2" x14ac:dyDescent="0.45">
      <c r="A79" s="13" t="s">
        <v>53</v>
      </c>
      <c r="B79" s="10">
        <v>69569.14</v>
      </c>
    </row>
    <row r="80" spans="1:2" x14ac:dyDescent="0.45">
      <c r="A80" s="13" t="s">
        <v>54</v>
      </c>
      <c r="B80" s="10">
        <v>18144936.690000001</v>
      </c>
    </row>
    <row r="81" spans="1:2" x14ac:dyDescent="0.45">
      <c r="A81" s="11" t="s">
        <v>140</v>
      </c>
      <c r="B81" s="10">
        <v>308961.66000000003</v>
      </c>
    </row>
    <row r="82" spans="1:2" x14ac:dyDescent="0.45">
      <c r="A82" s="12" t="s">
        <v>383</v>
      </c>
      <c r="B82" s="10">
        <v>61770.3</v>
      </c>
    </row>
    <row r="83" spans="1:2" x14ac:dyDescent="0.45">
      <c r="A83" s="13" t="s">
        <v>52</v>
      </c>
      <c r="B83" s="10">
        <v>61770.3</v>
      </c>
    </row>
    <row r="84" spans="1:2" x14ac:dyDescent="0.45">
      <c r="A84" s="12" t="s">
        <v>384</v>
      </c>
      <c r="B84" s="10">
        <v>247191.36</v>
      </c>
    </row>
    <row r="85" spans="1:2" x14ac:dyDescent="0.45">
      <c r="A85" s="13" t="s">
        <v>52</v>
      </c>
      <c r="B85" s="10">
        <v>47172.06</v>
      </c>
    </row>
    <row r="86" spans="1:2" x14ac:dyDescent="0.45">
      <c r="A86" s="13" t="s">
        <v>53</v>
      </c>
      <c r="B86" s="10">
        <v>759.95</v>
      </c>
    </row>
    <row r="87" spans="1:2" x14ac:dyDescent="0.45">
      <c r="A87" s="13" t="s">
        <v>54</v>
      </c>
      <c r="B87" s="10">
        <v>199259.35</v>
      </c>
    </row>
    <row r="88" spans="1:2" x14ac:dyDescent="0.45">
      <c r="A88" s="11" t="s">
        <v>142</v>
      </c>
      <c r="B88" s="10">
        <v>4032339.54</v>
      </c>
    </row>
    <row r="89" spans="1:2" x14ac:dyDescent="0.45">
      <c r="A89" s="12" t="s">
        <v>385</v>
      </c>
      <c r="B89" s="10">
        <v>793584.7</v>
      </c>
    </row>
    <row r="90" spans="1:2" x14ac:dyDescent="0.45">
      <c r="A90" s="13" t="s">
        <v>52</v>
      </c>
      <c r="B90" s="10">
        <v>793584.7</v>
      </c>
    </row>
    <row r="91" spans="1:2" x14ac:dyDescent="0.45">
      <c r="A91" s="12" t="s">
        <v>386</v>
      </c>
      <c r="B91" s="10">
        <v>3238754.84</v>
      </c>
    </row>
    <row r="92" spans="1:2" x14ac:dyDescent="0.45">
      <c r="A92" s="13" t="s">
        <v>52</v>
      </c>
      <c r="B92" s="10">
        <v>561604.52</v>
      </c>
    </row>
    <row r="93" spans="1:2" x14ac:dyDescent="0.45">
      <c r="A93" s="13" t="s">
        <v>53</v>
      </c>
      <c r="B93" s="10">
        <v>9806.31</v>
      </c>
    </row>
    <row r="94" spans="1:2" x14ac:dyDescent="0.45">
      <c r="A94" s="13" t="s">
        <v>54</v>
      </c>
      <c r="B94" s="10">
        <v>2667344.0099999998</v>
      </c>
    </row>
    <row r="95" spans="1:2" x14ac:dyDescent="0.45">
      <c r="A95" s="11" t="s">
        <v>143</v>
      </c>
      <c r="B95" s="10">
        <v>298219.55</v>
      </c>
    </row>
    <row r="96" spans="1:2" x14ac:dyDescent="0.45">
      <c r="A96" s="12" t="s">
        <v>387</v>
      </c>
      <c r="B96" s="10">
        <v>57996.86</v>
      </c>
    </row>
    <row r="97" spans="1:2" x14ac:dyDescent="0.45">
      <c r="A97" s="13" t="s">
        <v>52</v>
      </c>
      <c r="B97" s="10">
        <v>57996.86</v>
      </c>
    </row>
    <row r="98" spans="1:2" x14ac:dyDescent="0.45">
      <c r="A98" s="12" t="s">
        <v>388</v>
      </c>
      <c r="B98" s="10">
        <v>240222.69</v>
      </c>
    </row>
    <row r="99" spans="1:2" x14ac:dyDescent="0.45">
      <c r="A99" s="13" t="s">
        <v>52</v>
      </c>
      <c r="B99" s="10">
        <v>39747.230000000003</v>
      </c>
    </row>
    <row r="100" spans="1:2" x14ac:dyDescent="0.45">
      <c r="A100" s="13" t="s">
        <v>53</v>
      </c>
      <c r="B100" s="10">
        <v>765.7</v>
      </c>
    </row>
    <row r="101" spans="1:2" x14ac:dyDescent="0.45">
      <c r="A101" s="13" t="s">
        <v>54</v>
      </c>
      <c r="B101" s="10">
        <v>199709.76</v>
      </c>
    </row>
    <row r="102" spans="1:2" x14ac:dyDescent="0.45">
      <c r="A102" s="11" t="s">
        <v>144</v>
      </c>
      <c r="B102" s="10">
        <v>27533516.629999995</v>
      </c>
    </row>
    <row r="103" spans="1:2" x14ac:dyDescent="0.45">
      <c r="A103" s="12" t="s">
        <v>389</v>
      </c>
      <c r="B103" s="10">
        <v>9331555.3499999996</v>
      </c>
    </row>
    <row r="104" spans="1:2" x14ac:dyDescent="0.45">
      <c r="A104" s="13" t="s">
        <v>52</v>
      </c>
      <c r="B104" s="10">
        <v>9331555.3499999996</v>
      </c>
    </row>
    <row r="105" spans="1:2" x14ac:dyDescent="0.45">
      <c r="A105" s="12" t="s">
        <v>390</v>
      </c>
      <c r="B105" s="10">
        <v>18201961.279999997</v>
      </c>
    </row>
    <row r="106" spans="1:2" x14ac:dyDescent="0.45">
      <c r="A106" s="13" t="s">
        <v>52</v>
      </c>
      <c r="B106" s="10">
        <v>1157331.76</v>
      </c>
    </row>
    <row r="107" spans="1:2" x14ac:dyDescent="0.45">
      <c r="A107" s="13" t="s">
        <v>53</v>
      </c>
      <c r="B107" s="10">
        <v>105540.03</v>
      </c>
    </row>
    <row r="108" spans="1:2" x14ac:dyDescent="0.45">
      <c r="A108" s="13" t="s">
        <v>54</v>
      </c>
      <c r="B108" s="10">
        <v>16939089.489999998</v>
      </c>
    </row>
    <row r="109" spans="1:2" x14ac:dyDescent="0.45">
      <c r="A109" s="11" t="s">
        <v>145</v>
      </c>
      <c r="B109" s="10">
        <v>1365130.62</v>
      </c>
    </row>
    <row r="110" spans="1:2" x14ac:dyDescent="0.45">
      <c r="A110" s="12" t="s">
        <v>391</v>
      </c>
      <c r="B110" s="10">
        <v>336711.72</v>
      </c>
    </row>
    <row r="111" spans="1:2" x14ac:dyDescent="0.45">
      <c r="A111" s="13" t="s">
        <v>52</v>
      </c>
      <c r="B111" s="10">
        <v>336711.72</v>
      </c>
    </row>
    <row r="112" spans="1:2" x14ac:dyDescent="0.45">
      <c r="A112" s="12" t="s">
        <v>392</v>
      </c>
      <c r="B112" s="10">
        <v>1028418.9</v>
      </c>
    </row>
    <row r="113" spans="1:2" x14ac:dyDescent="0.45">
      <c r="A113" s="13" t="s">
        <v>52</v>
      </c>
      <c r="B113" s="10">
        <v>115163.32</v>
      </c>
    </row>
    <row r="114" spans="1:2" x14ac:dyDescent="0.45">
      <c r="A114" s="13" t="s">
        <v>53</v>
      </c>
      <c r="B114" s="10">
        <v>4874.53</v>
      </c>
    </row>
    <row r="115" spans="1:2" x14ac:dyDescent="0.45">
      <c r="A115" s="13" t="s">
        <v>54</v>
      </c>
      <c r="B115" s="10">
        <v>908381.05</v>
      </c>
    </row>
    <row r="116" spans="1:2" x14ac:dyDescent="0.45">
      <c r="A116" s="11" t="s">
        <v>146</v>
      </c>
      <c r="B116" s="10">
        <v>221106.26</v>
      </c>
    </row>
    <row r="117" spans="1:2" x14ac:dyDescent="0.45">
      <c r="A117" s="12" t="s">
        <v>393</v>
      </c>
      <c r="B117" s="10">
        <v>39297.919999999998</v>
      </c>
    </row>
    <row r="118" spans="1:2" x14ac:dyDescent="0.45">
      <c r="A118" s="13" t="s">
        <v>52</v>
      </c>
      <c r="B118" s="10">
        <v>39297.919999999998</v>
      </c>
    </row>
    <row r="119" spans="1:2" x14ac:dyDescent="0.45">
      <c r="A119" s="12" t="s">
        <v>394</v>
      </c>
      <c r="B119" s="10">
        <v>181808.34</v>
      </c>
    </row>
    <row r="120" spans="1:2" x14ac:dyDescent="0.45">
      <c r="A120" s="13" t="s">
        <v>52</v>
      </c>
      <c r="B120" s="10">
        <v>22093.89</v>
      </c>
    </row>
    <row r="121" spans="1:2" x14ac:dyDescent="0.45">
      <c r="A121" s="13" t="s">
        <v>53</v>
      </c>
      <c r="B121" s="10">
        <v>852.48</v>
      </c>
    </row>
    <row r="122" spans="1:2" x14ac:dyDescent="0.45">
      <c r="A122" s="13" t="s">
        <v>54</v>
      </c>
      <c r="B122" s="10">
        <v>158861.97</v>
      </c>
    </row>
    <row r="123" spans="1:2" x14ac:dyDescent="0.45">
      <c r="A123" s="11" t="s">
        <v>147</v>
      </c>
      <c r="B123" s="10">
        <v>637427.49</v>
      </c>
    </row>
    <row r="124" spans="1:2" x14ac:dyDescent="0.45">
      <c r="A124" s="12" t="s">
        <v>395</v>
      </c>
      <c r="B124" s="10">
        <v>155552.47</v>
      </c>
    </row>
    <row r="125" spans="1:2" x14ac:dyDescent="0.45">
      <c r="A125" s="13" t="s">
        <v>52</v>
      </c>
      <c r="B125" s="10">
        <v>155552.47</v>
      </c>
    </row>
    <row r="126" spans="1:2" x14ac:dyDescent="0.45">
      <c r="A126" s="12" t="s">
        <v>396</v>
      </c>
      <c r="B126" s="10">
        <v>481875.02</v>
      </c>
    </row>
    <row r="127" spans="1:2" x14ac:dyDescent="0.45">
      <c r="A127" s="13" t="s">
        <v>52</v>
      </c>
      <c r="B127" s="10">
        <v>87333.680000000008</v>
      </c>
    </row>
    <row r="128" spans="1:2" x14ac:dyDescent="0.45">
      <c r="A128" s="13" t="s">
        <v>53</v>
      </c>
      <c r="B128" s="10">
        <v>1947.58</v>
      </c>
    </row>
    <row r="129" spans="1:2" x14ac:dyDescent="0.45">
      <c r="A129" s="13" t="s">
        <v>54</v>
      </c>
      <c r="B129" s="10">
        <v>392593.76</v>
      </c>
    </row>
    <row r="130" spans="1:2" x14ac:dyDescent="0.45">
      <c r="A130" s="11" t="s">
        <v>148</v>
      </c>
      <c r="B130" s="10">
        <v>23678428.309999999</v>
      </c>
    </row>
    <row r="131" spans="1:2" x14ac:dyDescent="0.45">
      <c r="A131" s="12" t="s">
        <v>397</v>
      </c>
      <c r="B131" s="10">
        <v>4498766.0599999996</v>
      </c>
    </row>
    <row r="132" spans="1:2" x14ac:dyDescent="0.45">
      <c r="A132" s="13" t="s">
        <v>52</v>
      </c>
      <c r="B132" s="10">
        <v>4498766.0599999996</v>
      </c>
    </row>
    <row r="133" spans="1:2" x14ac:dyDescent="0.45">
      <c r="A133" s="12" t="s">
        <v>398</v>
      </c>
      <c r="B133" s="10">
        <v>19179662.25</v>
      </c>
    </row>
    <row r="134" spans="1:2" x14ac:dyDescent="0.45">
      <c r="A134" s="13" t="s">
        <v>52</v>
      </c>
      <c r="B134" s="10">
        <v>2873773.04</v>
      </c>
    </row>
    <row r="135" spans="1:2" x14ac:dyDescent="0.45">
      <c r="A135" s="13" t="s">
        <v>53</v>
      </c>
      <c r="B135" s="10">
        <v>73579.429999999993</v>
      </c>
    </row>
    <row r="136" spans="1:2" x14ac:dyDescent="0.45">
      <c r="A136" s="13" t="s">
        <v>54</v>
      </c>
      <c r="B136" s="10">
        <v>16232309.779999999</v>
      </c>
    </row>
    <row r="137" spans="1:2" x14ac:dyDescent="0.45">
      <c r="A137" s="11" t="s">
        <v>149</v>
      </c>
      <c r="B137" s="10">
        <v>341800.32</v>
      </c>
    </row>
    <row r="138" spans="1:2" x14ac:dyDescent="0.45">
      <c r="A138" s="12" t="s">
        <v>399</v>
      </c>
      <c r="B138" s="10">
        <v>63381.599999999999</v>
      </c>
    </row>
    <row r="139" spans="1:2" x14ac:dyDescent="0.45">
      <c r="A139" s="13" t="s">
        <v>52</v>
      </c>
      <c r="B139" s="10">
        <v>63381.599999999999</v>
      </c>
    </row>
    <row r="140" spans="1:2" x14ac:dyDescent="0.45">
      <c r="A140" s="12" t="s">
        <v>400</v>
      </c>
      <c r="B140" s="10">
        <v>278418.71999999997</v>
      </c>
    </row>
    <row r="141" spans="1:2" x14ac:dyDescent="0.45">
      <c r="A141" s="13" t="s">
        <v>52</v>
      </c>
      <c r="B141" s="10">
        <v>39749.480000000003</v>
      </c>
    </row>
    <row r="142" spans="1:2" x14ac:dyDescent="0.45">
      <c r="A142" s="13" t="s">
        <v>53</v>
      </c>
      <c r="B142" s="10">
        <v>922.46</v>
      </c>
    </row>
    <row r="143" spans="1:2" x14ac:dyDescent="0.45">
      <c r="A143" s="13" t="s">
        <v>54</v>
      </c>
      <c r="B143" s="10">
        <v>237746.78</v>
      </c>
    </row>
    <row r="144" spans="1:2" x14ac:dyDescent="0.45">
      <c r="A144" s="11" t="s">
        <v>150</v>
      </c>
      <c r="B144" s="10">
        <v>2717537.48</v>
      </c>
    </row>
    <row r="145" spans="1:2" x14ac:dyDescent="0.45">
      <c r="A145" s="12" t="s">
        <v>401</v>
      </c>
      <c r="B145" s="10">
        <v>1379946.13</v>
      </c>
    </row>
    <row r="146" spans="1:2" x14ac:dyDescent="0.45">
      <c r="A146" s="13" t="s">
        <v>52</v>
      </c>
      <c r="B146" s="10">
        <v>1379946.13</v>
      </c>
    </row>
    <row r="147" spans="1:2" x14ac:dyDescent="0.45">
      <c r="A147" s="12" t="s">
        <v>402</v>
      </c>
      <c r="B147" s="10">
        <v>1337591.3500000001</v>
      </c>
    </row>
    <row r="148" spans="1:2" x14ac:dyDescent="0.45">
      <c r="A148" s="13" t="s">
        <v>52</v>
      </c>
      <c r="B148" s="10">
        <v>20039.189999999999</v>
      </c>
    </row>
    <row r="149" spans="1:2" x14ac:dyDescent="0.45">
      <c r="A149" s="13" t="s">
        <v>53</v>
      </c>
      <c r="B149" s="10">
        <v>7897.08</v>
      </c>
    </row>
    <row r="150" spans="1:2" x14ac:dyDescent="0.45">
      <c r="A150" s="13" t="s">
        <v>54</v>
      </c>
      <c r="B150" s="10">
        <v>1309655.08</v>
      </c>
    </row>
    <row r="151" spans="1:2" x14ac:dyDescent="0.45">
      <c r="A151" s="11" t="s">
        <v>151</v>
      </c>
      <c r="B151" s="10">
        <v>3285016.64</v>
      </c>
    </row>
    <row r="152" spans="1:2" x14ac:dyDescent="0.45">
      <c r="A152" s="12" t="s">
        <v>403</v>
      </c>
      <c r="B152" s="10">
        <v>1389846.02</v>
      </c>
    </row>
    <row r="153" spans="1:2" x14ac:dyDescent="0.45">
      <c r="A153" s="13" t="s">
        <v>52</v>
      </c>
      <c r="B153" s="10">
        <v>1389846.02</v>
      </c>
    </row>
    <row r="154" spans="1:2" x14ac:dyDescent="0.45">
      <c r="A154" s="12" t="s">
        <v>404</v>
      </c>
      <c r="B154" s="10">
        <v>1895170.62</v>
      </c>
    </row>
    <row r="155" spans="1:2" x14ac:dyDescent="0.45">
      <c r="A155" s="13" t="s">
        <v>52</v>
      </c>
      <c r="B155" s="10">
        <v>600378.07999999996</v>
      </c>
    </row>
    <row r="156" spans="1:2" x14ac:dyDescent="0.45">
      <c r="A156" s="13" t="s">
        <v>53</v>
      </c>
      <c r="B156" s="10">
        <v>16215.74</v>
      </c>
    </row>
    <row r="157" spans="1:2" x14ac:dyDescent="0.45">
      <c r="A157" s="13" t="s">
        <v>54</v>
      </c>
      <c r="B157" s="10">
        <v>1278576.8</v>
      </c>
    </row>
    <row r="158" spans="1:2" x14ac:dyDescent="0.45">
      <c r="A158" s="11" t="s">
        <v>152</v>
      </c>
      <c r="B158" s="10">
        <v>13449188.139999999</v>
      </c>
    </row>
    <row r="159" spans="1:2" x14ac:dyDescent="0.45">
      <c r="A159" s="12" t="s">
        <v>405</v>
      </c>
      <c r="B159" s="10">
        <v>3466382.07</v>
      </c>
    </row>
    <row r="160" spans="1:2" x14ac:dyDescent="0.45">
      <c r="A160" s="13" t="s">
        <v>52</v>
      </c>
      <c r="B160" s="10">
        <v>3466382.07</v>
      </c>
    </row>
    <row r="161" spans="1:2" x14ac:dyDescent="0.45">
      <c r="A161" s="12" t="s">
        <v>406</v>
      </c>
      <c r="B161" s="10">
        <v>9982806.0700000003</v>
      </c>
    </row>
    <row r="162" spans="1:2" x14ac:dyDescent="0.45">
      <c r="A162" s="13" t="s">
        <v>52</v>
      </c>
      <c r="B162" s="10">
        <v>1243520.03</v>
      </c>
    </row>
    <row r="163" spans="1:2" x14ac:dyDescent="0.45">
      <c r="A163" s="13" t="s">
        <v>53</v>
      </c>
      <c r="B163" s="10">
        <v>40092.019999999997</v>
      </c>
    </row>
    <row r="164" spans="1:2" x14ac:dyDescent="0.45">
      <c r="A164" s="13" t="s">
        <v>54</v>
      </c>
      <c r="B164" s="10">
        <v>8699194.0199999996</v>
      </c>
    </row>
    <row r="165" spans="1:2" x14ac:dyDescent="0.45">
      <c r="A165" s="11" t="s">
        <v>153</v>
      </c>
      <c r="B165" s="10">
        <v>5752306.9800000004</v>
      </c>
    </row>
    <row r="166" spans="1:2" x14ac:dyDescent="0.45">
      <c r="A166" s="12" t="s">
        <v>407</v>
      </c>
      <c r="B166" s="10">
        <v>1186590.71</v>
      </c>
    </row>
    <row r="167" spans="1:2" x14ac:dyDescent="0.45">
      <c r="A167" s="13" t="s">
        <v>52</v>
      </c>
      <c r="B167" s="10">
        <v>1186590.71</v>
      </c>
    </row>
    <row r="168" spans="1:2" x14ac:dyDescent="0.45">
      <c r="A168" s="12" t="s">
        <v>408</v>
      </c>
      <c r="B168" s="10">
        <v>4565716.2700000005</v>
      </c>
    </row>
    <row r="169" spans="1:2" x14ac:dyDescent="0.45">
      <c r="A169" s="13" t="s">
        <v>52</v>
      </c>
      <c r="B169" s="10">
        <v>766016.01</v>
      </c>
    </row>
    <row r="170" spans="1:2" x14ac:dyDescent="0.45">
      <c r="A170" s="13" t="s">
        <v>53</v>
      </c>
      <c r="B170" s="10">
        <v>15699.27</v>
      </c>
    </row>
    <row r="171" spans="1:2" x14ac:dyDescent="0.45">
      <c r="A171" s="13" t="s">
        <v>54</v>
      </c>
      <c r="B171" s="10">
        <v>3784000.99</v>
      </c>
    </row>
    <row r="172" spans="1:2" x14ac:dyDescent="0.45">
      <c r="A172" s="11" t="s">
        <v>154</v>
      </c>
      <c r="B172" s="10">
        <v>21153939.130000003</v>
      </c>
    </row>
    <row r="173" spans="1:2" x14ac:dyDescent="0.45">
      <c r="A173" s="12" t="s">
        <v>409</v>
      </c>
      <c r="B173" s="10">
        <v>7260195.2800000003</v>
      </c>
    </row>
    <row r="174" spans="1:2" x14ac:dyDescent="0.45">
      <c r="A174" s="13" t="s">
        <v>52</v>
      </c>
      <c r="B174" s="10">
        <v>7260195.2800000003</v>
      </c>
    </row>
    <row r="175" spans="1:2" x14ac:dyDescent="0.45">
      <c r="A175" s="12" t="s">
        <v>410</v>
      </c>
      <c r="B175" s="10">
        <v>13893743.85</v>
      </c>
    </row>
    <row r="176" spans="1:2" x14ac:dyDescent="0.45">
      <c r="A176" s="13" t="s">
        <v>52</v>
      </c>
      <c r="B176" s="10">
        <v>671548.9</v>
      </c>
    </row>
    <row r="177" spans="1:2" x14ac:dyDescent="0.45">
      <c r="A177" s="13" t="s">
        <v>53</v>
      </c>
      <c r="B177" s="10">
        <v>82190.63</v>
      </c>
    </row>
    <row r="178" spans="1:2" x14ac:dyDescent="0.45">
      <c r="A178" s="13" t="s">
        <v>54</v>
      </c>
      <c r="B178" s="10">
        <v>13140004.32</v>
      </c>
    </row>
    <row r="179" spans="1:2" x14ac:dyDescent="0.45">
      <c r="A179" s="11" t="s">
        <v>155</v>
      </c>
      <c r="B179" s="10">
        <v>15330650.129999999</v>
      </c>
    </row>
    <row r="180" spans="1:2" x14ac:dyDescent="0.45">
      <c r="A180" s="12" t="s">
        <v>411</v>
      </c>
      <c r="B180" s="10">
        <v>3373312</v>
      </c>
    </row>
    <row r="181" spans="1:2" x14ac:dyDescent="0.45">
      <c r="A181" s="13" t="s">
        <v>52</v>
      </c>
      <c r="B181" s="10">
        <v>3373312</v>
      </c>
    </row>
    <row r="182" spans="1:2" x14ac:dyDescent="0.45">
      <c r="A182" s="12" t="s">
        <v>412</v>
      </c>
      <c r="B182" s="10">
        <v>11957338.129999999</v>
      </c>
    </row>
    <row r="183" spans="1:2" x14ac:dyDescent="0.45">
      <c r="A183" s="13" t="s">
        <v>52</v>
      </c>
      <c r="B183" s="10">
        <v>1757004.13</v>
      </c>
    </row>
    <row r="184" spans="1:2" x14ac:dyDescent="0.45">
      <c r="A184" s="13" t="s">
        <v>53</v>
      </c>
      <c r="B184" s="10">
        <v>46337.65</v>
      </c>
    </row>
    <row r="185" spans="1:2" x14ac:dyDescent="0.45">
      <c r="A185" s="13" t="s">
        <v>54</v>
      </c>
      <c r="B185" s="10">
        <v>10153996.35</v>
      </c>
    </row>
    <row r="186" spans="1:2" x14ac:dyDescent="0.45">
      <c r="A186" s="11" t="s">
        <v>156</v>
      </c>
      <c r="B186" s="10">
        <v>4139331.87</v>
      </c>
    </row>
    <row r="187" spans="1:2" x14ac:dyDescent="0.45">
      <c r="A187" s="12" t="s">
        <v>413</v>
      </c>
      <c r="B187" s="10">
        <v>974490.37</v>
      </c>
    </row>
    <row r="188" spans="1:2" x14ac:dyDescent="0.45">
      <c r="A188" s="13" t="s">
        <v>52</v>
      </c>
      <c r="B188" s="10">
        <v>974490.37</v>
      </c>
    </row>
    <row r="189" spans="1:2" x14ac:dyDescent="0.45">
      <c r="A189" s="12" t="s">
        <v>414</v>
      </c>
      <c r="B189" s="10">
        <v>0.01</v>
      </c>
    </row>
    <row r="190" spans="1:2" x14ac:dyDescent="0.45">
      <c r="A190" s="13" t="s">
        <v>52</v>
      </c>
      <c r="B190" s="10">
        <v>0.01</v>
      </c>
    </row>
    <row r="191" spans="1:2" x14ac:dyDescent="0.45">
      <c r="A191" s="12" t="s">
        <v>415</v>
      </c>
      <c r="B191" s="10">
        <v>3164841.49</v>
      </c>
    </row>
    <row r="192" spans="1:2" x14ac:dyDescent="0.45">
      <c r="A192" s="13" t="s">
        <v>52</v>
      </c>
      <c r="B192" s="10">
        <v>542460.37</v>
      </c>
    </row>
    <row r="193" spans="1:2" x14ac:dyDescent="0.45">
      <c r="A193" s="13" t="s">
        <v>53</v>
      </c>
      <c r="B193" s="10">
        <v>14559.5</v>
      </c>
    </row>
    <row r="194" spans="1:2" x14ac:dyDescent="0.45">
      <c r="A194" s="13" t="s">
        <v>54</v>
      </c>
      <c r="B194" s="10">
        <v>2607821.62</v>
      </c>
    </row>
    <row r="195" spans="1:2" x14ac:dyDescent="0.45">
      <c r="A195" s="11" t="s">
        <v>157</v>
      </c>
      <c r="B195" s="10">
        <v>2910196.63</v>
      </c>
    </row>
    <row r="196" spans="1:2" x14ac:dyDescent="0.45">
      <c r="A196" s="12" t="s">
        <v>416</v>
      </c>
      <c r="B196" s="10">
        <v>793464.81</v>
      </c>
    </row>
    <row r="197" spans="1:2" x14ac:dyDescent="0.45">
      <c r="A197" s="13" t="s">
        <v>52</v>
      </c>
      <c r="B197" s="10">
        <v>793464.81</v>
      </c>
    </row>
    <row r="198" spans="1:2" x14ac:dyDescent="0.45">
      <c r="A198" s="12" t="s">
        <v>417</v>
      </c>
      <c r="B198" s="10">
        <v>2116731.8200000003</v>
      </c>
    </row>
    <row r="199" spans="1:2" x14ac:dyDescent="0.45">
      <c r="A199" s="13" t="s">
        <v>52</v>
      </c>
      <c r="B199" s="10">
        <v>369235.86</v>
      </c>
    </row>
    <row r="200" spans="1:2" x14ac:dyDescent="0.45">
      <c r="A200" s="13" t="s">
        <v>53</v>
      </c>
      <c r="B200" s="10">
        <v>11897.62</v>
      </c>
    </row>
    <row r="201" spans="1:2" x14ac:dyDescent="0.45">
      <c r="A201" s="13" t="s">
        <v>54</v>
      </c>
      <c r="B201" s="10">
        <v>1735598.34</v>
      </c>
    </row>
    <row r="202" spans="1:2" x14ac:dyDescent="0.45">
      <c r="A202" s="11" t="s">
        <v>158</v>
      </c>
      <c r="B202" s="10">
        <v>8137425.2499999991</v>
      </c>
    </row>
    <row r="203" spans="1:2" x14ac:dyDescent="0.45">
      <c r="A203" s="12" t="s">
        <v>418</v>
      </c>
      <c r="B203" s="10">
        <v>1955624.22</v>
      </c>
    </row>
    <row r="204" spans="1:2" x14ac:dyDescent="0.45">
      <c r="A204" s="13" t="s">
        <v>52</v>
      </c>
      <c r="B204" s="10">
        <v>1955624.22</v>
      </c>
    </row>
    <row r="205" spans="1:2" x14ac:dyDescent="0.45">
      <c r="A205" s="12" t="s">
        <v>419</v>
      </c>
      <c r="B205" s="10">
        <v>6181801.0299999993</v>
      </c>
    </row>
    <row r="206" spans="1:2" x14ac:dyDescent="0.45">
      <c r="A206" s="13" t="s">
        <v>52</v>
      </c>
      <c r="B206" s="10">
        <v>876214.46</v>
      </c>
    </row>
    <row r="207" spans="1:2" x14ac:dyDescent="0.45">
      <c r="A207" s="13" t="s">
        <v>53</v>
      </c>
      <c r="B207" s="10">
        <v>23407.51</v>
      </c>
    </row>
    <row r="208" spans="1:2" x14ac:dyDescent="0.45">
      <c r="A208" s="13" t="s">
        <v>54</v>
      </c>
      <c r="B208" s="10">
        <v>5282179.0599999996</v>
      </c>
    </row>
    <row r="209" spans="1:2" x14ac:dyDescent="0.45">
      <c r="A209" s="11" t="s">
        <v>159</v>
      </c>
      <c r="B209" s="10">
        <v>5407021.5800000001</v>
      </c>
    </row>
    <row r="210" spans="1:2" x14ac:dyDescent="0.45">
      <c r="A210" s="12" t="s">
        <v>420</v>
      </c>
      <c r="B210" s="10">
        <v>1287295.0900000001</v>
      </c>
    </row>
    <row r="211" spans="1:2" x14ac:dyDescent="0.45">
      <c r="A211" s="13" t="s">
        <v>52</v>
      </c>
      <c r="B211" s="10">
        <v>1287295.0900000001</v>
      </c>
    </row>
    <row r="212" spans="1:2" x14ac:dyDescent="0.45">
      <c r="A212" s="12" t="s">
        <v>421</v>
      </c>
      <c r="B212" s="10">
        <v>4119726.49</v>
      </c>
    </row>
    <row r="213" spans="1:2" x14ac:dyDescent="0.45">
      <c r="A213" s="13" t="s">
        <v>52</v>
      </c>
      <c r="B213" s="10">
        <v>584408.9</v>
      </c>
    </row>
    <row r="214" spans="1:2" x14ac:dyDescent="0.45">
      <c r="A214" s="13" t="s">
        <v>53</v>
      </c>
      <c r="B214" s="10">
        <v>15600.15</v>
      </c>
    </row>
    <row r="215" spans="1:2" x14ac:dyDescent="0.45">
      <c r="A215" s="13" t="s">
        <v>54</v>
      </c>
      <c r="B215" s="10">
        <v>3519717.44</v>
      </c>
    </row>
    <row r="216" spans="1:2" x14ac:dyDescent="0.45">
      <c r="A216" s="11" t="s">
        <v>160</v>
      </c>
      <c r="B216" s="10">
        <v>27661989.359999999</v>
      </c>
    </row>
    <row r="217" spans="1:2" x14ac:dyDescent="0.45">
      <c r="A217" s="12" t="s">
        <v>422</v>
      </c>
      <c r="B217" s="10">
        <v>9137942.6099999994</v>
      </c>
    </row>
    <row r="218" spans="1:2" x14ac:dyDescent="0.45">
      <c r="A218" s="13" t="s">
        <v>52</v>
      </c>
      <c r="B218" s="10">
        <v>9137942.6099999994</v>
      </c>
    </row>
    <row r="219" spans="1:2" x14ac:dyDescent="0.45">
      <c r="A219" s="12" t="s">
        <v>423</v>
      </c>
      <c r="B219" s="10">
        <v>18524046.75</v>
      </c>
    </row>
    <row r="220" spans="1:2" x14ac:dyDescent="0.45">
      <c r="A220" s="13" t="s">
        <v>52</v>
      </c>
      <c r="B220" s="10">
        <v>999238.35</v>
      </c>
    </row>
    <row r="221" spans="1:2" x14ac:dyDescent="0.45">
      <c r="A221" s="13" t="s">
        <v>53</v>
      </c>
      <c r="B221" s="10">
        <v>95393.23</v>
      </c>
    </row>
    <row r="222" spans="1:2" x14ac:dyDescent="0.45">
      <c r="A222" s="13" t="s">
        <v>54</v>
      </c>
      <c r="B222" s="10">
        <v>17429415.170000002</v>
      </c>
    </row>
    <row r="223" spans="1:2" x14ac:dyDescent="0.45">
      <c r="A223" s="9" t="s">
        <v>645</v>
      </c>
      <c r="B223" s="10">
        <v>20964255.609999999</v>
      </c>
    </row>
    <row r="224" spans="1:2" x14ac:dyDescent="0.45">
      <c r="A224" s="11" t="s">
        <v>134</v>
      </c>
      <c r="B224" s="10">
        <v>20964255.609999999</v>
      </c>
    </row>
    <row r="225" spans="1:2" x14ac:dyDescent="0.45">
      <c r="A225" s="12" t="s">
        <v>316</v>
      </c>
      <c r="B225" s="10">
        <v>6844695.6600000001</v>
      </c>
    </row>
    <row r="226" spans="1:2" x14ac:dyDescent="0.45">
      <c r="A226" s="13" t="s">
        <v>52</v>
      </c>
      <c r="B226" s="10">
        <v>6844695.6600000001</v>
      </c>
    </row>
    <row r="227" spans="1:2" x14ac:dyDescent="0.45">
      <c r="A227" s="12" t="s">
        <v>317</v>
      </c>
      <c r="B227" s="10">
        <v>14119559.949999999</v>
      </c>
    </row>
    <row r="228" spans="1:2" x14ac:dyDescent="0.45">
      <c r="A228" s="13" t="s">
        <v>52</v>
      </c>
      <c r="B228" s="10">
        <v>1930355.88</v>
      </c>
    </row>
    <row r="229" spans="1:2" x14ac:dyDescent="0.45">
      <c r="A229" s="13" t="s">
        <v>53</v>
      </c>
      <c r="B229" s="10">
        <v>71199.649999999994</v>
      </c>
    </row>
    <row r="230" spans="1:2" x14ac:dyDescent="0.45">
      <c r="A230" s="13" t="s">
        <v>54</v>
      </c>
      <c r="B230" s="10">
        <v>12118004.42</v>
      </c>
    </row>
    <row r="231" spans="1:2" x14ac:dyDescent="0.45">
      <c r="A231" s="9" t="s">
        <v>646</v>
      </c>
      <c r="B231" s="10">
        <v>10830710.280000001</v>
      </c>
    </row>
    <row r="232" spans="1:2" x14ac:dyDescent="0.45">
      <c r="A232" s="11" t="s">
        <v>141</v>
      </c>
      <c r="B232" s="10">
        <v>10830710.280000001</v>
      </c>
    </row>
    <row r="233" spans="1:2" x14ac:dyDescent="0.45">
      <c r="A233" s="12" t="s">
        <v>303</v>
      </c>
      <c r="B233" s="10">
        <v>1869713.39</v>
      </c>
    </row>
    <row r="234" spans="1:2" x14ac:dyDescent="0.45">
      <c r="A234" s="13" t="s">
        <v>52</v>
      </c>
      <c r="B234" s="10">
        <v>1869713.39</v>
      </c>
    </row>
    <row r="235" spans="1:2" x14ac:dyDescent="0.45">
      <c r="A235" s="12" t="s">
        <v>304</v>
      </c>
      <c r="B235" s="10">
        <v>8960996.8900000006</v>
      </c>
    </row>
    <row r="236" spans="1:2" x14ac:dyDescent="0.45">
      <c r="A236" s="13" t="s">
        <v>52</v>
      </c>
      <c r="B236" s="10">
        <v>872052.48</v>
      </c>
    </row>
    <row r="237" spans="1:2" x14ac:dyDescent="0.45">
      <c r="A237" s="13" t="s">
        <v>53</v>
      </c>
      <c r="B237" s="10">
        <v>43701.22</v>
      </c>
    </row>
    <row r="238" spans="1:2" x14ac:dyDescent="0.45">
      <c r="A238" s="13" t="s">
        <v>54</v>
      </c>
      <c r="B238" s="10">
        <v>8045243.1900000004</v>
      </c>
    </row>
    <row r="239" spans="1:2" x14ac:dyDescent="0.45">
      <c r="A239" s="9" t="s">
        <v>647</v>
      </c>
      <c r="B239" s="10">
        <v>96901.37999999999</v>
      </c>
    </row>
    <row r="240" spans="1:2" x14ac:dyDescent="0.45">
      <c r="A240" s="11" t="s">
        <v>128</v>
      </c>
      <c r="B240" s="10">
        <v>96821.15</v>
      </c>
    </row>
    <row r="241" spans="1:2" x14ac:dyDescent="0.45">
      <c r="A241" s="12" t="s">
        <v>637</v>
      </c>
      <c r="B241" s="10">
        <v>20617.060000000001</v>
      </c>
    </row>
    <row r="242" spans="1:2" x14ac:dyDescent="0.45">
      <c r="A242" s="13" t="s">
        <v>52</v>
      </c>
      <c r="B242" s="10">
        <v>20617.060000000001</v>
      </c>
    </row>
    <row r="243" spans="1:2" x14ac:dyDescent="0.45">
      <c r="A243" s="12" t="s">
        <v>638</v>
      </c>
      <c r="B243" s="10">
        <v>76204.09</v>
      </c>
    </row>
    <row r="244" spans="1:2" x14ac:dyDescent="0.45">
      <c r="A244" s="13" t="s">
        <v>52</v>
      </c>
      <c r="B244" s="10">
        <v>4316.3900000000003</v>
      </c>
    </row>
    <row r="245" spans="1:2" x14ac:dyDescent="0.45">
      <c r="A245" s="13" t="s">
        <v>53</v>
      </c>
      <c r="B245" s="10">
        <v>233.91</v>
      </c>
    </row>
    <row r="246" spans="1:2" x14ac:dyDescent="0.45">
      <c r="A246" s="13" t="s">
        <v>54</v>
      </c>
      <c r="B246" s="10">
        <v>71653.789999999994</v>
      </c>
    </row>
    <row r="247" spans="1:2" x14ac:dyDescent="0.45">
      <c r="A247" s="11" t="s">
        <v>129</v>
      </c>
      <c r="B247" s="10">
        <v>80.22999999999999</v>
      </c>
    </row>
    <row r="248" spans="1:2" x14ac:dyDescent="0.45">
      <c r="A248" s="12" t="s">
        <v>639</v>
      </c>
      <c r="B248" s="10">
        <v>21.7</v>
      </c>
    </row>
    <row r="249" spans="1:2" x14ac:dyDescent="0.45">
      <c r="A249" s="13" t="s">
        <v>52</v>
      </c>
      <c r="B249" s="10">
        <v>21.7</v>
      </c>
    </row>
    <row r="250" spans="1:2" x14ac:dyDescent="0.45">
      <c r="A250" s="12" t="s">
        <v>640</v>
      </c>
      <c r="B250" s="10">
        <v>58.53</v>
      </c>
    </row>
    <row r="251" spans="1:2" x14ac:dyDescent="0.45">
      <c r="A251" s="13" t="s">
        <v>52</v>
      </c>
      <c r="B251" s="10">
        <v>1.06</v>
      </c>
    </row>
    <row r="252" spans="1:2" x14ac:dyDescent="0.45">
      <c r="A252" s="13" t="s">
        <v>53</v>
      </c>
      <c r="B252" s="10">
        <v>0.22</v>
      </c>
    </row>
    <row r="253" spans="1:2" x14ac:dyDescent="0.45">
      <c r="A253" s="13" t="s">
        <v>54</v>
      </c>
      <c r="B253" s="10">
        <v>57.25</v>
      </c>
    </row>
    <row r="254" spans="1:2" x14ac:dyDescent="0.45">
      <c r="A254" s="9" t="s">
        <v>58</v>
      </c>
      <c r="B254" s="10">
        <v>324949168.63000029</v>
      </c>
    </row>
    <row r="255" spans="1:2" x14ac:dyDescent="0.45">
      <c r="A255"/>
      <c r="B255"/>
    </row>
    <row r="256" spans="1:2" x14ac:dyDescent="0.45">
      <c r="A256"/>
      <c r="B256"/>
    </row>
    <row r="257" spans="1:2" x14ac:dyDescent="0.45">
      <c r="A257"/>
      <c r="B257"/>
    </row>
    <row r="258" spans="1:2" x14ac:dyDescent="0.45">
      <c r="A258"/>
      <c r="B258"/>
    </row>
    <row r="259" spans="1:2" x14ac:dyDescent="0.45">
      <c r="A259"/>
      <c r="B259"/>
    </row>
    <row r="260" spans="1:2" x14ac:dyDescent="0.45">
      <c r="A260"/>
      <c r="B260"/>
    </row>
    <row r="261" spans="1:2" x14ac:dyDescent="0.45">
      <c r="A261"/>
      <c r="B261"/>
    </row>
    <row r="262" spans="1:2" x14ac:dyDescent="0.45">
      <c r="A262"/>
      <c r="B262"/>
    </row>
    <row r="263" spans="1:2" x14ac:dyDescent="0.45">
      <c r="A263"/>
      <c r="B263"/>
    </row>
    <row r="264" spans="1:2" x14ac:dyDescent="0.45">
      <c r="A264"/>
      <c r="B264"/>
    </row>
    <row r="265" spans="1:2" x14ac:dyDescent="0.45">
      <c r="A265"/>
      <c r="B265"/>
    </row>
    <row r="266" spans="1:2" x14ac:dyDescent="0.45">
      <c r="A266"/>
      <c r="B266"/>
    </row>
    <row r="267" spans="1:2" x14ac:dyDescent="0.45">
      <c r="A267"/>
      <c r="B267"/>
    </row>
    <row r="268" spans="1:2" x14ac:dyDescent="0.45">
      <c r="A268"/>
      <c r="B268"/>
    </row>
    <row r="269" spans="1:2" x14ac:dyDescent="0.45">
      <c r="A269"/>
      <c r="B269"/>
    </row>
    <row r="270" spans="1:2" x14ac:dyDescent="0.45">
      <c r="A270"/>
      <c r="B270"/>
    </row>
    <row r="271" spans="1:2" x14ac:dyDescent="0.45">
      <c r="A271"/>
      <c r="B271"/>
    </row>
    <row r="272" spans="1:2" x14ac:dyDescent="0.45">
      <c r="A272"/>
      <c r="B272"/>
    </row>
    <row r="273" spans="1:2" x14ac:dyDescent="0.45">
      <c r="A273"/>
      <c r="B273"/>
    </row>
    <row r="274" spans="1:2" x14ac:dyDescent="0.45">
      <c r="A274"/>
      <c r="B274"/>
    </row>
    <row r="275" spans="1:2" x14ac:dyDescent="0.45">
      <c r="A275"/>
      <c r="B275"/>
    </row>
    <row r="276" spans="1:2" x14ac:dyDescent="0.45">
      <c r="A276"/>
      <c r="B276"/>
    </row>
    <row r="277" spans="1:2" x14ac:dyDescent="0.45">
      <c r="A277"/>
      <c r="B277"/>
    </row>
    <row r="278" spans="1:2" x14ac:dyDescent="0.45">
      <c r="A278"/>
      <c r="B278"/>
    </row>
    <row r="279" spans="1:2" x14ac:dyDescent="0.45">
      <c r="A279"/>
      <c r="B279"/>
    </row>
    <row r="280" spans="1:2" x14ac:dyDescent="0.45">
      <c r="A280"/>
      <c r="B280"/>
    </row>
    <row r="281" spans="1:2" x14ac:dyDescent="0.45">
      <c r="A281"/>
      <c r="B281"/>
    </row>
    <row r="282" spans="1:2" x14ac:dyDescent="0.45">
      <c r="A282"/>
      <c r="B282"/>
    </row>
    <row r="283" spans="1:2" x14ac:dyDescent="0.45">
      <c r="A283"/>
      <c r="B283"/>
    </row>
    <row r="284" spans="1:2" x14ac:dyDescent="0.45">
      <c r="A284"/>
      <c r="B284"/>
    </row>
    <row r="285" spans="1:2" x14ac:dyDescent="0.45">
      <c r="A285"/>
      <c r="B285"/>
    </row>
    <row r="286" spans="1:2" x14ac:dyDescent="0.45">
      <c r="A286"/>
      <c r="B286"/>
    </row>
    <row r="287" spans="1:2" x14ac:dyDescent="0.45">
      <c r="A287"/>
      <c r="B287"/>
    </row>
    <row r="288" spans="1:2" x14ac:dyDescent="0.45">
      <c r="A288"/>
      <c r="B288"/>
    </row>
    <row r="289" spans="1:2" x14ac:dyDescent="0.45">
      <c r="A289"/>
      <c r="B289"/>
    </row>
    <row r="290" spans="1:2" x14ac:dyDescent="0.45">
      <c r="A290"/>
      <c r="B290"/>
    </row>
    <row r="291" spans="1:2" x14ac:dyDescent="0.45">
      <c r="A291"/>
      <c r="B291"/>
    </row>
    <row r="292" spans="1:2" x14ac:dyDescent="0.45">
      <c r="A292"/>
      <c r="B292"/>
    </row>
    <row r="293" spans="1:2" x14ac:dyDescent="0.45">
      <c r="A293"/>
      <c r="B293"/>
    </row>
    <row r="294" spans="1:2" x14ac:dyDescent="0.45">
      <c r="A294"/>
      <c r="B294"/>
    </row>
    <row r="295" spans="1:2" x14ac:dyDescent="0.45">
      <c r="A295"/>
      <c r="B295"/>
    </row>
    <row r="296" spans="1:2" x14ac:dyDescent="0.45">
      <c r="A296"/>
      <c r="B296"/>
    </row>
    <row r="297" spans="1:2" x14ac:dyDescent="0.45">
      <c r="A297"/>
      <c r="B297"/>
    </row>
    <row r="298" spans="1:2" x14ac:dyDescent="0.45">
      <c r="A298"/>
      <c r="B298"/>
    </row>
    <row r="299" spans="1:2" x14ac:dyDescent="0.45">
      <c r="A299"/>
      <c r="B299"/>
    </row>
    <row r="300" spans="1:2" x14ac:dyDescent="0.45">
      <c r="A300"/>
      <c r="B300"/>
    </row>
    <row r="301" spans="1:2" x14ac:dyDescent="0.45">
      <c r="A301"/>
      <c r="B301"/>
    </row>
    <row r="302" spans="1:2" x14ac:dyDescent="0.45">
      <c r="A302"/>
      <c r="B302"/>
    </row>
    <row r="303" spans="1:2" x14ac:dyDescent="0.45">
      <c r="A303"/>
      <c r="B303"/>
    </row>
    <row r="304" spans="1:2" x14ac:dyDescent="0.45">
      <c r="A304"/>
      <c r="B304"/>
    </row>
    <row r="305" spans="1:2" x14ac:dyDescent="0.45">
      <c r="A305"/>
      <c r="B305"/>
    </row>
    <row r="306" spans="1:2" x14ac:dyDescent="0.45">
      <c r="A306"/>
      <c r="B306"/>
    </row>
    <row r="307" spans="1:2" x14ac:dyDescent="0.45">
      <c r="A307"/>
      <c r="B307"/>
    </row>
    <row r="308" spans="1:2" x14ac:dyDescent="0.45">
      <c r="A308"/>
      <c r="B308"/>
    </row>
    <row r="309" spans="1:2" x14ac:dyDescent="0.45">
      <c r="A309"/>
      <c r="B309"/>
    </row>
    <row r="310" spans="1:2" x14ac:dyDescent="0.45">
      <c r="A310"/>
      <c r="B310"/>
    </row>
    <row r="311" spans="1:2" x14ac:dyDescent="0.45">
      <c r="A311"/>
      <c r="B311"/>
    </row>
    <row r="312" spans="1:2" x14ac:dyDescent="0.45">
      <c r="A312"/>
      <c r="B312"/>
    </row>
    <row r="313" spans="1:2" x14ac:dyDescent="0.45">
      <c r="A313"/>
      <c r="B313"/>
    </row>
    <row r="314" spans="1:2" x14ac:dyDescent="0.45">
      <c r="A314"/>
      <c r="B314"/>
    </row>
    <row r="315" spans="1:2" x14ac:dyDescent="0.45">
      <c r="A315"/>
      <c r="B315"/>
    </row>
    <row r="316" spans="1:2" x14ac:dyDescent="0.45">
      <c r="A316"/>
      <c r="B316"/>
    </row>
    <row r="317" spans="1:2" x14ac:dyDescent="0.45">
      <c r="A317"/>
      <c r="B317"/>
    </row>
    <row r="318" spans="1:2" x14ac:dyDescent="0.45">
      <c r="A318"/>
      <c r="B318"/>
    </row>
    <row r="319" spans="1:2" x14ac:dyDescent="0.45">
      <c r="A319"/>
      <c r="B319"/>
    </row>
    <row r="320" spans="1:2" x14ac:dyDescent="0.45">
      <c r="A320"/>
      <c r="B320"/>
    </row>
    <row r="321" spans="1:2" x14ac:dyDescent="0.45">
      <c r="A321"/>
      <c r="B321"/>
    </row>
    <row r="322" spans="1:2" x14ac:dyDescent="0.45">
      <c r="A322"/>
      <c r="B322"/>
    </row>
    <row r="323" spans="1:2" x14ac:dyDescent="0.45">
      <c r="A323"/>
      <c r="B323"/>
    </row>
    <row r="324" spans="1:2" x14ac:dyDescent="0.45">
      <c r="A324"/>
      <c r="B324"/>
    </row>
    <row r="325" spans="1:2" x14ac:dyDescent="0.45">
      <c r="A325"/>
      <c r="B325"/>
    </row>
    <row r="326" spans="1:2" x14ac:dyDescent="0.45">
      <c r="A326"/>
      <c r="B326"/>
    </row>
    <row r="327" spans="1:2" x14ac:dyDescent="0.45">
      <c r="A327"/>
      <c r="B327"/>
    </row>
    <row r="328" spans="1:2" x14ac:dyDescent="0.45">
      <c r="A328"/>
      <c r="B328"/>
    </row>
    <row r="329" spans="1:2" x14ac:dyDescent="0.45">
      <c r="A329"/>
      <c r="B329"/>
    </row>
    <row r="330" spans="1:2" x14ac:dyDescent="0.45">
      <c r="A330"/>
      <c r="B330"/>
    </row>
    <row r="331" spans="1:2" x14ac:dyDescent="0.45">
      <c r="A331"/>
      <c r="B331"/>
    </row>
    <row r="332" spans="1:2" x14ac:dyDescent="0.45">
      <c r="A332"/>
      <c r="B332"/>
    </row>
    <row r="333" spans="1:2" x14ac:dyDescent="0.45">
      <c r="A333"/>
      <c r="B333"/>
    </row>
    <row r="334" spans="1:2" x14ac:dyDescent="0.45">
      <c r="A334"/>
      <c r="B334"/>
    </row>
    <row r="335" spans="1:2" x14ac:dyDescent="0.45">
      <c r="A335"/>
      <c r="B335"/>
    </row>
    <row r="336" spans="1:2" x14ac:dyDescent="0.45">
      <c r="A336"/>
      <c r="B336"/>
    </row>
    <row r="337" spans="1:2" x14ac:dyDescent="0.45">
      <c r="A337"/>
      <c r="B337"/>
    </row>
    <row r="338" spans="1:2" x14ac:dyDescent="0.45">
      <c r="A338"/>
      <c r="B338"/>
    </row>
    <row r="339" spans="1:2" x14ac:dyDescent="0.45">
      <c r="A339"/>
      <c r="B339"/>
    </row>
    <row r="340" spans="1:2" x14ac:dyDescent="0.45">
      <c r="A340"/>
      <c r="B340"/>
    </row>
    <row r="341" spans="1:2" x14ac:dyDescent="0.45">
      <c r="A341"/>
      <c r="B341"/>
    </row>
    <row r="342" spans="1:2" x14ac:dyDescent="0.45">
      <c r="A342"/>
      <c r="B342"/>
    </row>
    <row r="343" spans="1:2" x14ac:dyDescent="0.45">
      <c r="A343"/>
      <c r="B343"/>
    </row>
    <row r="344" spans="1:2" x14ac:dyDescent="0.45">
      <c r="A344"/>
      <c r="B344"/>
    </row>
    <row r="345" spans="1:2" x14ac:dyDescent="0.45">
      <c r="A345"/>
      <c r="B345"/>
    </row>
    <row r="346" spans="1:2" x14ac:dyDescent="0.45">
      <c r="A346"/>
      <c r="B346"/>
    </row>
    <row r="347" spans="1:2" x14ac:dyDescent="0.45">
      <c r="A347"/>
      <c r="B347"/>
    </row>
    <row r="348" spans="1:2" x14ac:dyDescent="0.45">
      <c r="A348"/>
      <c r="B348"/>
    </row>
    <row r="349" spans="1:2" x14ac:dyDescent="0.45">
      <c r="A349"/>
      <c r="B349"/>
    </row>
    <row r="350" spans="1:2" x14ac:dyDescent="0.45">
      <c r="A350"/>
      <c r="B350"/>
    </row>
    <row r="351" spans="1:2" x14ac:dyDescent="0.45">
      <c r="A351"/>
      <c r="B351"/>
    </row>
    <row r="352" spans="1:2" x14ac:dyDescent="0.45">
      <c r="A352"/>
      <c r="B352"/>
    </row>
    <row r="353" spans="1:2" x14ac:dyDescent="0.45">
      <c r="A353"/>
      <c r="B353"/>
    </row>
    <row r="354" spans="1:2" x14ac:dyDescent="0.45">
      <c r="A354"/>
      <c r="B354"/>
    </row>
    <row r="355" spans="1:2" x14ac:dyDescent="0.45">
      <c r="A355"/>
      <c r="B355"/>
    </row>
    <row r="356" spans="1:2" x14ac:dyDescent="0.45">
      <c r="A356"/>
      <c r="B356"/>
    </row>
    <row r="357" spans="1:2" x14ac:dyDescent="0.45">
      <c r="A357"/>
      <c r="B357"/>
    </row>
    <row r="358" spans="1:2" x14ac:dyDescent="0.45">
      <c r="A358"/>
      <c r="B358"/>
    </row>
    <row r="359" spans="1:2" x14ac:dyDescent="0.45">
      <c r="A359"/>
      <c r="B359"/>
    </row>
    <row r="360" spans="1:2" x14ac:dyDescent="0.45">
      <c r="A360"/>
      <c r="B360"/>
    </row>
    <row r="361" spans="1:2" x14ac:dyDescent="0.45">
      <c r="A361"/>
      <c r="B361"/>
    </row>
    <row r="362" spans="1:2" x14ac:dyDescent="0.45">
      <c r="A362"/>
      <c r="B362"/>
    </row>
    <row r="363" spans="1:2" x14ac:dyDescent="0.45">
      <c r="A363"/>
      <c r="B363"/>
    </row>
    <row r="364" spans="1:2" x14ac:dyDescent="0.45">
      <c r="A364"/>
      <c r="B364"/>
    </row>
    <row r="365" spans="1:2" x14ac:dyDescent="0.45">
      <c r="A365"/>
      <c r="B365"/>
    </row>
    <row r="366" spans="1:2" x14ac:dyDescent="0.45">
      <c r="A366"/>
      <c r="B366"/>
    </row>
    <row r="367" spans="1:2" x14ac:dyDescent="0.45">
      <c r="A367"/>
      <c r="B367"/>
    </row>
    <row r="368" spans="1:2" x14ac:dyDescent="0.45">
      <c r="A368"/>
      <c r="B368"/>
    </row>
    <row r="369" spans="1:2" x14ac:dyDescent="0.45">
      <c r="A369"/>
      <c r="B369"/>
    </row>
    <row r="370" spans="1:2" x14ac:dyDescent="0.45">
      <c r="A370"/>
      <c r="B370"/>
    </row>
    <row r="371" spans="1:2" x14ac:dyDescent="0.45">
      <c r="A371"/>
      <c r="B371"/>
    </row>
    <row r="372" spans="1:2" x14ac:dyDescent="0.45">
      <c r="A372"/>
      <c r="B372"/>
    </row>
    <row r="373" spans="1:2" x14ac:dyDescent="0.45">
      <c r="A373"/>
      <c r="B373"/>
    </row>
    <row r="374" spans="1:2" x14ac:dyDescent="0.45">
      <c r="A374"/>
      <c r="B374"/>
    </row>
    <row r="375" spans="1:2" x14ac:dyDescent="0.45">
      <c r="A375"/>
      <c r="B375"/>
    </row>
    <row r="376" spans="1:2" x14ac:dyDescent="0.45">
      <c r="A376"/>
      <c r="B376"/>
    </row>
    <row r="377" spans="1:2" x14ac:dyDescent="0.45">
      <c r="A377"/>
      <c r="B377"/>
    </row>
    <row r="378" spans="1:2" x14ac:dyDescent="0.45">
      <c r="A378"/>
      <c r="B378"/>
    </row>
    <row r="379" spans="1:2" x14ac:dyDescent="0.45">
      <c r="A379"/>
      <c r="B379"/>
    </row>
    <row r="380" spans="1:2" x14ac:dyDescent="0.45">
      <c r="A380"/>
      <c r="B380"/>
    </row>
    <row r="381" spans="1:2" x14ac:dyDescent="0.45">
      <c r="A381"/>
      <c r="B381"/>
    </row>
    <row r="382" spans="1:2" x14ac:dyDescent="0.45">
      <c r="A382"/>
      <c r="B382"/>
    </row>
    <row r="383" spans="1:2" x14ac:dyDescent="0.45">
      <c r="A383"/>
      <c r="B383"/>
    </row>
    <row r="384" spans="1:2" x14ac:dyDescent="0.45">
      <c r="A384"/>
      <c r="B384"/>
    </row>
    <row r="385" spans="1:2" x14ac:dyDescent="0.45">
      <c r="A385"/>
      <c r="B385"/>
    </row>
    <row r="386" spans="1:2" x14ac:dyDescent="0.45">
      <c r="A386"/>
      <c r="B386"/>
    </row>
    <row r="387" spans="1:2" x14ac:dyDescent="0.45">
      <c r="A387"/>
      <c r="B387"/>
    </row>
    <row r="388" spans="1:2" x14ac:dyDescent="0.45">
      <c r="A388"/>
      <c r="B388"/>
    </row>
    <row r="389" spans="1:2" x14ac:dyDescent="0.45">
      <c r="A389"/>
      <c r="B389"/>
    </row>
    <row r="390" spans="1:2" x14ac:dyDescent="0.45">
      <c r="A390"/>
      <c r="B390"/>
    </row>
    <row r="391" spans="1:2" x14ac:dyDescent="0.45">
      <c r="A391"/>
      <c r="B391"/>
    </row>
    <row r="392" spans="1:2" x14ac:dyDescent="0.45">
      <c r="A392"/>
      <c r="B392"/>
    </row>
    <row r="393" spans="1:2" x14ac:dyDescent="0.45">
      <c r="A393"/>
      <c r="B393"/>
    </row>
    <row r="394" spans="1:2" x14ac:dyDescent="0.45">
      <c r="A394"/>
      <c r="B394"/>
    </row>
    <row r="395" spans="1:2" x14ac:dyDescent="0.45">
      <c r="A395"/>
      <c r="B395"/>
    </row>
    <row r="396" spans="1:2" x14ac:dyDescent="0.45">
      <c r="A396"/>
      <c r="B396"/>
    </row>
    <row r="397" spans="1:2" x14ac:dyDescent="0.45">
      <c r="A397"/>
      <c r="B397"/>
    </row>
    <row r="398" spans="1:2" x14ac:dyDescent="0.45">
      <c r="A398"/>
      <c r="B398"/>
    </row>
    <row r="399" spans="1:2" x14ac:dyDescent="0.45">
      <c r="A399"/>
      <c r="B399"/>
    </row>
    <row r="400" spans="1:2" x14ac:dyDescent="0.45">
      <c r="A400"/>
      <c r="B400"/>
    </row>
    <row r="401" spans="1:2" x14ac:dyDescent="0.45">
      <c r="A401"/>
      <c r="B401"/>
    </row>
    <row r="402" spans="1:2" x14ac:dyDescent="0.45">
      <c r="A402"/>
      <c r="B402"/>
    </row>
    <row r="403" spans="1:2" x14ac:dyDescent="0.45">
      <c r="A403"/>
      <c r="B403"/>
    </row>
    <row r="404" spans="1:2" x14ac:dyDescent="0.45">
      <c r="A404"/>
      <c r="B404"/>
    </row>
    <row r="405" spans="1:2" x14ac:dyDescent="0.45">
      <c r="A405"/>
      <c r="B405"/>
    </row>
    <row r="406" spans="1:2" x14ac:dyDescent="0.45">
      <c r="A406"/>
      <c r="B406"/>
    </row>
    <row r="407" spans="1:2" x14ac:dyDescent="0.45">
      <c r="A407"/>
      <c r="B407"/>
    </row>
    <row r="408" spans="1:2" x14ac:dyDescent="0.45">
      <c r="A408"/>
      <c r="B408"/>
    </row>
    <row r="409" spans="1:2" x14ac:dyDescent="0.45">
      <c r="A409"/>
      <c r="B409"/>
    </row>
    <row r="410" spans="1:2" x14ac:dyDescent="0.45">
      <c r="A410"/>
      <c r="B410"/>
    </row>
    <row r="411" spans="1:2" x14ac:dyDescent="0.45">
      <c r="A411"/>
      <c r="B411"/>
    </row>
    <row r="412" spans="1:2" x14ac:dyDescent="0.45">
      <c r="A412"/>
      <c r="B412"/>
    </row>
    <row r="413" spans="1:2" x14ac:dyDescent="0.45">
      <c r="A413"/>
      <c r="B413"/>
    </row>
    <row r="414" spans="1:2" x14ac:dyDescent="0.45">
      <c r="A414"/>
      <c r="B414"/>
    </row>
    <row r="415" spans="1:2" x14ac:dyDescent="0.45">
      <c r="A415"/>
      <c r="B415"/>
    </row>
    <row r="416" spans="1:2" x14ac:dyDescent="0.45">
      <c r="A416"/>
      <c r="B416"/>
    </row>
    <row r="417" spans="1:2" x14ac:dyDescent="0.45">
      <c r="A417"/>
      <c r="B417"/>
    </row>
    <row r="418" spans="1:2" x14ac:dyDescent="0.45">
      <c r="A418"/>
      <c r="B418"/>
    </row>
    <row r="419" spans="1:2" x14ac:dyDescent="0.45">
      <c r="A419"/>
      <c r="B419"/>
    </row>
    <row r="420" spans="1:2" x14ac:dyDescent="0.45">
      <c r="A420"/>
      <c r="B420"/>
    </row>
    <row r="421" spans="1:2" x14ac:dyDescent="0.45">
      <c r="A421"/>
      <c r="B421"/>
    </row>
    <row r="422" spans="1:2" x14ac:dyDescent="0.45">
      <c r="A422"/>
      <c r="B422"/>
    </row>
    <row r="423" spans="1:2" x14ac:dyDescent="0.45">
      <c r="A423"/>
      <c r="B423"/>
    </row>
    <row r="424" spans="1:2" x14ac:dyDescent="0.45">
      <c r="A424"/>
      <c r="B424"/>
    </row>
    <row r="425" spans="1:2" x14ac:dyDescent="0.45">
      <c r="A425"/>
      <c r="B425"/>
    </row>
    <row r="426" spans="1:2" x14ac:dyDescent="0.45">
      <c r="A426"/>
      <c r="B426"/>
    </row>
    <row r="427" spans="1:2" x14ac:dyDescent="0.45">
      <c r="A427"/>
      <c r="B427"/>
    </row>
    <row r="428" spans="1:2" x14ac:dyDescent="0.45">
      <c r="A428"/>
      <c r="B428"/>
    </row>
    <row r="429" spans="1:2" x14ac:dyDescent="0.45">
      <c r="A429"/>
      <c r="B429"/>
    </row>
    <row r="430" spans="1:2" x14ac:dyDescent="0.45">
      <c r="A430"/>
      <c r="B430"/>
    </row>
    <row r="431" spans="1:2" x14ac:dyDescent="0.45">
      <c r="A431"/>
      <c r="B431"/>
    </row>
    <row r="432" spans="1:2" x14ac:dyDescent="0.45">
      <c r="A432"/>
      <c r="B432"/>
    </row>
    <row r="433" spans="1:2" x14ac:dyDescent="0.45">
      <c r="A433"/>
      <c r="B433"/>
    </row>
    <row r="434" spans="1:2" x14ac:dyDescent="0.45">
      <c r="A434"/>
      <c r="B434"/>
    </row>
    <row r="435" spans="1:2" x14ac:dyDescent="0.45">
      <c r="A435"/>
      <c r="B435"/>
    </row>
    <row r="436" spans="1:2" x14ac:dyDescent="0.45">
      <c r="A436"/>
      <c r="B436"/>
    </row>
    <row r="437" spans="1:2" x14ac:dyDescent="0.45">
      <c r="A437"/>
      <c r="B437"/>
    </row>
    <row r="438" spans="1:2" x14ac:dyDescent="0.45">
      <c r="A438"/>
      <c r="B438"/>
    </row>
    <row r="439" spans="1:2" x14ac:dyDescent="0.45">
      <c r="A439"/>
      <c r="B439"/>
    </row>
    <row r="440" spans="1:2" x14ac:dyDescent="0.45">
      <c r="A440"/>
      <c r="B440"/>
    </row>
    <row r="441" spans="1:2" x14ac:dyDescent="0.45">
      <c r="A441"/>
      <c r="B441"/>
    </row>
    <row r="442" spans="1:2" x14ac:dyDescent="0.45">
      <c r="A442"/>
      <c r="B442"/>
    </row>
    <row r="443" spans="1:2" x14ac:dyDescent="0.45">
      <c r="A443"/>
      <c r="B443"/>
    </row>
    <row r="444" spans="1:2" x14ac:dyDescent="0.45">
      <c r="A444"/>
      <c r="B444"/>
    </row>
    <row r="445" spans="1:2" x14ac:dyDescent="0.45">
      <c r="A445"/>
      <c r="B445"/>
    </row>
    <row r="446" spans="1:2" x14ac:dyDescent="0.45">
      <c r="A446"/>
      <c r="B446"/>
    </row>
    <row r="447" spans="1:2" x14ac:dyDescent="0.45">
      <c r="A447"/>
      <c r="B447"/>
    </row>
    <row r="448" spans="1:2" x14ac:dyDescent="0.45">
      <c r="A448"/>
      <c r="B448"/>
    </row>
    <row r="449" spans="1:2" x14ac:dyDescent="0.45">
      <c r="A449"/>
      <c r="B449"/>
    </row>
    <row r="450" spans="1:2" x14ac:dyDescent="0.45">
      <c r="A450"/>
      <c r="B450"/>
    </row>
    <row r="451" spans="1:2" x14ac:dyDescent="0.45">
      <c r="A451"/>
      <c r="B451"/>
    </row>
    <row r="452" spans="1:2" x14ac:dyDescent="0.45">
      <c r="A452"/>
      <c r="B452"/>
    </row>
    <row r="453" spans="1:2" x14ac:dyDescent="0.45">
      <c r="A453"/>
      <c r="B453"/>
    </row>
    <row r="454" spans="1:2" x14ac:dyDescent="0.45">
      <c r="A454"/>
      <c r="B454"/>
    </row>
    <row r="455" spans="1:2" x14ac:dyDescent="0.45">
      <c r="A455"/>
      <c r="B455"/>
    </row>
    <row r="456" spans="1:2" x14ac:dyDescent="0.45">
      <c r="A456"/>
      <c r="B456"/>
    </row>
    <row r="457" spans="1:2" x14ac:dyDescent="0.45">
      <c r="A457"/>
      <c r="B457"/>
    </row>
    <row r="458" spans="1:2" x14ac:dyDescent="0.45">
      <c r="A458"/>
      <c r="B458"/>
    </row>
    <row r="459" spans="1:2" x14ac:dyDescent="0.45">
      <c r="A459"/>
      <c r="B459"/>
    </row>
    <row r="460" spans="1:2" x14ac:dyDescent="0.45">
      <c r="A460"/>
      <c r="B460"/>
    </row>
    <row r="461" spans="1:2" x14ac:dyDescent="0.45">
      <c r="A461"/>
      <c r="B461"/>
    </row>
    <row r="462" spans="1:2" x14ac:dyDescent="0.45">
      <c r="A462"/>
      <c r="B462"/>
    </row>
    <row r="463" spans="1:2" x14ac:dyDescent="0.45">
      <c r="A463"/>
      <c r="B463"/>
    </row>
    <row r="464" spans="1:2" x14ac:dyDescent="0.45">
      <c r="A464"/>
      <c r="B464"/>
    </row>
    <row r="465" spans="1:2" x14ac:dyDescent="0.45">
      <c r="A465"/>
      <c r="B465"/>
    </row>
    <row r="466" spans="1:2" x14ac:dyDescent="0.45">
      <c r="A466"/>
      <c r="B466"/>
    </row>
    <row r="467" spans="1:2" x14ac:dyDescent="0.45">
      <c r="A467"/>
      <c r="B467"/>
    </row>
    <row r="468" spans="1:2" x14ac:dyDescent="0.45">
      <c r="A468"/>
      <c r="B468"/>
    </row>
    <row r="469" spans="1:2" x14ac:dyDescent="0.45">
      <c r="A469"/>
      <c r="B469"/>
    </row>
    <row r="470" spans="1:2" x14ac:dyDescent="0.45">
      <c r="A470"/>
      <c r="B470"/>
    </row>
    <row r="471" spans="1:2" x14ac:dyDescent="0.45">
      <c r="A471"/>
      <c r="B471"/>
    </row>
    <row r="472" spans="1:2" x14ac:dyDescent="0.45">
      <c r="A472"/>
      <c r="B472"/>
    </row>
    <row r="473" spans="1:2" x14ac:dyDescent="0.45">
      <c r="A473"/>
      <c r="B473"/>
    </row>
    <row r="474" spans="1:2" x14ac:dyDescent="0.45">
      <c r="A474"/>
      <c r="B474"/>
    </row>
    <row r="475" spans="1:2" x14ac:dyDescent="0.45">
      <c r="A475"/>
      <c r="B475"/>
    </row>
    <row r="476" spans="1:2" x14ac:dyDescent="0.45">
      <c r="A476"/>
      <c r="B476"/>
    </row>
    <row r="477" spans="1:2" x14ac:dyDescent="0.45">
      <c r="A477"/>
      <c r="B477"/>
    </row>
    <row r="478" spans="1:2" x14ac:dyDescent="0.45">
      <c r="A478"/>
      <c r="B478"/>
    </row>
    <row r="479" spans="1:2" x14ac:dyDescent="0.45">
      <c r="A479"/>
      <c r="B479"/>
    </row>
    <row r="480" spans="1:2" x14ac:dyDescent="0.45">
      <c r="A480"/>
      <c r="B480"/>
    </row>
    <row r="481" spans="1:2" x14ac:dyDescent="0.45">
      <c r="A481"/>
      <c r="B481"/>
    </row>
    <row r="482" spans="1:2" x14ac:dyDescent="0.45">
      <c r="A482"/>
      <c r="B482"/>
    </row>
    <row r="483" spans="1:2" x14ac:dyDescent="0.45">
      <c r="A483"/>
      <c r="B483"/>
    </row>
    <row r="484" spans="1:2" x14ac:dyDescent="0.45">
      <c r="A484"/>
      <c r="B484"/>
    </row>
    <row r="485" spans="1:2" x14ac:dyDescent="0.45">
      <c r="A485"/>
      <c r="B485"/>
    </row>
    <row r="486" spans="1:2" x14ac:dyDescent="0.45">
      <c r="A486"/>
      <c r="B486"/>
    </row>
    <row r="487" spans="1:2" x14ac:dyDescent="0.45">
      <c r="A487"/>
      <c r="B487"/>
    </row>
    <row r="488" spans="1:2" x14ac:dyDescent="0.45">
      <c r="A488"/>
      <c r="B488"/>
    </row>
    <row r="489" spans="1:2" x14ac:dyDescent="0.45">
      <c r="A489"/>
      <c r="B489"/>
    </row>
    <row r="490" spans="1:2" x14ac:dyDescent="0.45">
      <c r="A490"/>
      <c r="B490"/>
    </row>
    <row r="491" spans="1:2" x14ac:dyDescent="0.45">
      <c r="A491"/>
      <c r="B491"/>
    </row>
    <row r="492" spans="1:2" x14ac:dyDescent="0.45">
      <c r="A492"/>
      <c r="B492"/>
    </row>
    <row r="493" spans="1:2" x14ac:dyDescent="0.45">
      <c r="A493"/>
      <c r="B493"/>
    </row>
    <row r="494" spans="1:2" x14ac:dyDescent="0.45">
      <c r="A494"/>
      <c r="B494"/>
    </row>
    <row r="495" spans="1:2" x14ac:dyDescent="0.45">
      <c r="A495"/>
      <c r="B495"/>
    </row>
    <row r="496" spans="1:2" x14ac:dyDescent="0.45">
      <c r="A496"/>
      <c r="B496"/>
    </row>
    <row r="497" spans="1:2" x14ac:dyDescent="0.45">
      <c r="A497"/>
      <c r="B497"/>
    </row>
    <row r="498" spans="1:2" x14ac:dyDescent="0.45">
      <c r="A498"/>
      <c r="B498"/>
    </row>
    <row r="499" spans="1:2" x14ac:dyDescent="0.45">
      <c r="A499"/>
      <c r="B499"/>
    </row>
    <row r="500" spans="1:2" x14ac:dyDescent="0.45">
      <c r="A500"/>
      <c r="B500"/>
    </row>
    <row r="501" spans="1:2" x14ac:dyDescent="0.45">
      <c r="A501"/>
      <c r="B501"/>
    </row>
    <row r="502" spans="1:2" x14ac:dyDescent="0.45">
      <c r="A502"/>
      <c r="B502"/>
    </row>
    <row r="503" spans="1:2" x14ac:dyDescent="0.45">
      <c r="A503"/>
      <c r="B503"/>
    </row>
    <row r="504" spans="1:2" x14ac:dyDescent="0.45">
      <c r="A504"/>
      <c r="B504"/>
    </row>
    <row r="505" spans="1:2" x14ac:dyDescent="0.45">
      <c r="A505"/>
      <c r="B505"/>
    </row>
    <row r="506" spans="1:2" x14ac:dyDescent="0.45">
      <c r="A506"/>
      <c r="B506"/>
    </row>
    <row r="507" spans="1:2" x14ac:dyDescent="0.45">
      <c r="A507"/>
      <c r="B507"/>
    </row>
    <row r="508" spans="1:2" x14ac:dyDescent="0.45">
      <c r="A508"/>
      <c r="B508"/>
    </row>
    <row r="509" spans="1:2" x14ac:dyDescent="0.45">
      <c r="A509"/>
      <c r="B509"/>
    </row>
    <row r="510" spans="1:2" x14ac:dyDescent="0.45">
      <c r="A510"/>
      <c r="B510"/>
    </row>
    <row r="511" spans="1:2" x14ac:dyDescent="0.45">
      <c r="A511"/>
      <c r="B511"/>
    </row>
    <row r="512" spans="1:2" x14ac:dyDescent="0.45">
      <c r="A512"/>
      <c r="B512"/>
    </row>
    <row r="513" spans="1:2" x14ac:dyDescent="0.45">
      <c r="A513"/>
      <c r="B513"/>
    </row>
    <row r="514" spans="1:2" x14ac:dyDescent="0.45">
      <c r="A514"/>
      <c r="B514"/>
    </row>
    <row r="515" spans="1:2" x14ac:dyDescent="0.45">
      <c r="A515"/>
      <c r="B515"/>
    </row>
    <row r="516" spans="1:2" x14ac:dyDescent="0.45">
      <c r="A516"/>
      <c r="B516"/>
    </row>
    <row r="517" spans="1:2" x14ac:dyDescent="0.45">
      <c r="A517"/>
      <c r="B517"/>
    </row>
    <row r="518" spans="1:2" x14ac:dyDescent="0.45">
      <c r="A518"/>
      <c r="B518"/>
    </row>
    <row r="519" spans="1:2" x14ac:dyDescent="0.45">
      <c r="A519"/>
      <c r="B519"/>
    </row>
    <row r="520" spans="1:2" x14ac:dyDescent="0.45">
      <c r="A520"/>
      <c r="B520"/>
    </row>
    <row r="521" spans="1:2" x14ac:dyDescent="0.45">
      <c r="A521"/>
      <c r="B521"/>
    </row>
    <row r="522" spans="1:2" x14ac:dyDescent="0.45">
      <c r="A522"/>
      <c r="B522"/>
    </row>
    <row r="523" spans="1:2" x14ac:dyDescent="0.45">
      <c r="A523"/>
      <c r="B523"/>
    </row>
    <row r="524" spans="1:2" x14ac:dyDescent="0.45">
      <c r="A524"/>
      <c r="B524"/>
    </row>
    <row r="525" spans="1:2" x14ac:dyDescent="0.45">
      <c r="A525"/>
      <c r="B525"/>
    </row>
    <row r="526" spans="1:2" x14ac:dyDescent="0.45">
      <c r="A526"/>
      <c r="B526"/>
    </row>
    <row r="527" spans="1:2" x14ac:dyDescent="0.45">
      <c r="A527"/>
      <c r="B527"/>
    </row>
    <row r="528" spans="1:2" x14ac:dyDescent="0.45">
      <c r="A528"/>
      <c r="B528"/>
    </row>
    <row r="529" spans="1:2" x14ac:dyDescent="0.45">
      <c r="A529"/>
      <c r="B529"/>
    </row>
    <row r="530" spans="1:2" x14ac:dyDescent="0.45">
      <c r="A530"/>
      <c r="B530"/>
    </row>
    <row r="531" spans="1:2" x14ac:dyDescent="0.45">
      <c r="A531"/>
      <c r="B531"/>
    </row>
    <row r="532" spans="1:2" x14ac:dyDescent="0.45">
      <c r="A532"/>
      <c r="B532"/>
    </row>
    <row r="533" spans="1:2" x14ac:dyDescent="0.45">
      <c r="A533"/>
      <c r="B533"/>
    </row>
    <row r="534" spans="1:2" x14ac:dyDescent="0.45">
      <c r="A534"/>
      <c r="B534"/>
    </row>
    <row r="535" spans="1:2" x14ac:dyDescent="0.45">
      <c r="A535"/>
      <c r="B535"/>
    </row>
    <row r="536" spans="1:2" x14ac:dyDescent="0.45">
      <c r="A536"/>
      <c r="B536"/>
    </row>
    <row r="537" spans="1:2" x14ac:dyDescent="0.45">
      <c r="A537"/>
      <c r="B537"/>
    </row>
    <row r="538" spans="1:2" x14ac:dyDescent="0.45">
      <c r="A538"/>
      <c r="B538"/>
    </row>
    <row r="539" spans="1:2" x14ac:dyDescent="0.45">
      <c r="A539"/>
      <c r="B539"/>
    </row>
    <row r="540" spans="1:2" x14ac:dyDescent="0.45">
      <c r="A540"/>
      <c r="B540"/>
    </row>
    <row r="541" spans="1:2" x14ac:dyDescent="0.45">
      <c r="A541"/>
      <c r="B541"/>
    </row>
    <row r="542" spans="1:2" x14ac:dyDescent="0.45">
      <c r="A542"/>
      <c r="B542"/>
    </row>
    <row r="543" spans="1:2" x14ac:dyDescent="0.45">
      <c r="A543"/>
      <c r="B543"/>
    </row>
    <row r="544" spans="1:2" x14ac:dyDescent="0.45">
      <c r="A544"/>
      <c r="B544"/>
    </row>
    <row r="545" spans="1:2" x14ac:dyDescent="0.45">
      <c r="A545"/>
      <c r="B545"/>
    </row>
    <row r="546" spans="1:2" x14ac:dyDescent="0.45">
      <c r="A546"/>
      <c r="B546"/>
    </row>
    <row r="547" spans="1:2" x14ac:dyDescent="0.45">
      <c r="A547"/>
      <c r="B547"/>
    </row>
    <row r="548" spans="1:2" x14ac:dyDescent="0.45">
      <c r="A548"/>
      <c r="B548"/>
    </row>
    <row r="549" spans="1:2" x14ac:dyDescent="0.45">
      <c r="A549"/>
      <c r="B549"/>
    </row>
    <row r="550" spans="1:2" x14ac:dyDescent="0.45">
      <c r="A550"/>
      <c r="B550"/>
    </row>
    <row r="551" spans="1:2" x14ac:dyDescent="0.45">
      <c r="A551"/>
      <c r="B551"/>
    </row>
    <row r="552" spans="1:2" x14ac:dyDescent="0.45">
      <c r="A552"/>
      <c r="B552"/>
    </row>
    <row r="553" spans="1:2" x14ac:dyDescent="0.45">
      <c r="A553"/>
      <c r="B553"/>
    </row>
    <row r="554" spans="1:2" x14ac:dyDescent="0.45">
      <c r="A554"/>
      <c r="B554"/>
    </row>
    <row r="555" spans="1:2" x14ac:dyDescent="0.45">
      <c r="A555"/>
      <c r="B555"/>
    </row>
    <row r="556" spans="1:2" x14ac:dyDescent="0.45">
      <c r="A556"/>
      <c r="B556"/>
    </row>
    <row r="557" spans="1:2" x14ac:dyDescent="0.45">
      <c r="A557"/>
      <c r="B557"/>
    </row>
    <row r="558" spans="1:2" x14ac:dyDescent="0.45">
      <c r="A558"/>
      <c r="B558"/>
    </row>
    <row r="559" spans="1:2" x14ac:dyDescent="0.45">
      <c r="A559"/>
      <c r="B559"/>
    </row>
    <row r="560" spans="1:2" x14ac:dyDescent="0.45">
      <c r="A560"/>
      <c r="B560"/>
    </row>
    <row r="561" spans="1:2" x14ac:dyDescent="0.45">
      <c r="A561"/>
      <c r="B561"/>
    </row>
    <row r="562" spans="1:2" x14ac:dyDescent="0.45">
      <c r="A562"/>
      <c r="B562"/>
    </row>
    <row r="563" spans="1:2" x14ac:dyDescent="0.45">
      <c r="A563"/>
      <c r="B563"/>
    </row>
    <row r="564" spans="1:2" x14ac:dyDescent="0.45">
      <c r="A564"/>
      <c r="B564"/>
    </row>
    <row r="565" spans="1:2" x14ac:dyDescent="0.45">
      <c r="A565"/>
      <c r="B565"/>
    </row>
    <row r="566" spans="1:2" x14ac:dyDescent="0.45">
      <c r="A566"/>
      <c r="B566"/>
    </row>
    <row r="567" spans="1:2" x14ac:dyDescent="0.45">
      <c r="A567"/>
      <c r="B567"/>
    </row>
    <row r="568" spans="1:2" x14ac:dyDescent="0.45">
      <c r="A568"/>
      <c r="B568"/>
    </row>
    <row r="569" spans="1:2" x14ac:dyDescent="0.45">
      <c r="A569"/>
      <c r="B569"/>
    </row>
    <row r="570" spans="1:2" x14ac:dyDescent="0.45">
      <c r="A570"/>
      <c r="B570"/>
    </row>
    <row r="571" spans="1:2" x14ac:dyDescent="0.45">
      <c r="A571"/>
      <c r="B571"/>
    </row>
    <row r="572" spans="1:2" x14ac:dyDescent="0.45">
      <c r="A572"/>
      <c r="B572"/>
    </row>
    <row r="573" spans="1:2" x14ac:dyDescent="0.45">
      <c r="A573"/>
      <c r="B573"/>
    </row>
    <row r="574" spans="1:2" x14ac:dyDescent="0.45">
      <c r="A574"/>
      <c r="B574"/>
    </row>
    <row r="575" spans="1:2" x14ac:dyDescent="0.45">
      <c r="A575"/>
      <c r="B575"/>
    </row>
    <row r="576" spans="1:2" x14ac:dyDescent="0.45">
      <c r="A576"/>
      <c r="B576"/>
    </row>
    <row r="577" spans="1:2" x14ac:dyDescent="0.45">
      <c r="A577"/>
      <c r="B577"/>
    </row>
    <row r="578" spans="1:2" x14ac:dyDescent="0.45">
      <c r="A578"/>
      <c r="B578"/>
    </row>
    <row r="579" spans="1:2" x14ac:dyDescent="0.45">
      <c r="A579"/>
      <c r="B579"/>
    </row>
    <row r="580" spans="1:2" x14ac:dyDescent="0.45">
      <c r="A580"/>
      <c r="B580"/>
    </row>
    <row r="581" spans="1:2" x14ac:dyDescent="0.45">
      <c r="A581"/>
      <c r="B581"/>
    </row>
    <row r="582" spans="1:2" x14ac:dyDescent="0.45">
      <c r="A582"/>
      <c r="B582"/>
    </row>
    <row r="583" spans="1:2" x14ac:dyDescent="0.45">
      <c r="A583"/>
      <c r="B583"/>
    </row>
    <row r="584" spans="1:2" x14ac:dyDescent="0.45">
      <c r="A584"/>
      <c r="B584"/>
    </row>
    <row r="585" spans="1:2" x14ac:dyDescent="0.45">
      <c r="A585"/>
      <c r="B585"/>
    </row>
    <row r="586" spans="1:2" x14ac:dyDescent="0.45">
      <c r="A586"/>
      <c r="B586"/>
    </row>
    <row r="587" spans="1:2" x14ac:dyDescent="0.45">
      <c r="A587"/>
      <c r="B587"/>
    </row>
    <row r="588" spans="1:2" x14ac:dyDescent="0.45">
      <c r="A588"/>
      <c r="B588"/>
    </row>
    <row r="589" spans="1:2" x14ac:dyDescent="0.45">
      <c r="A589"/>
      <c r="B589"/>
    </row>
    <row r="590" spans="1:2" x14ac:dyDescent="0.45">
      <c r="A590"/>
      <c r="B590"/>
    </row>
    <row r="591" spans="1:2" x14ac:dyDescent="0.45">
      <c r="A591"/>
      <c r="B591"/>
    </row>
    <row r="592" spans="1:2" x14ac:dyDescent="0.45">
      <c r="A592"/>
      <c r="B592"/>
    </row>
    <row r="593" spans="1:2" x14ac:dyDescent="0.45">
      <c r="A593"/>
      <c r="B593"/>
    </row>
    <row r="594" spans="1:2" x14ac:dyDescent="0.45">
      <c r="A594"/>
      <c r="B594"/>
    </row>
    <row r="595" spans="1:2" x14ac:dyDescent="0.45">
      <c r="A595"/>
      <c r="B595"/>
    </row>
    <row r="596" spans="1:2" x14ac:dyDescent="0.45">
      <c r="A596"/>
      <c r="B596"/>
    </row>
    <row r="597" spans="1:2" x14ac:dyDescent="0.45">
      <c r="A597"/>
      <c r="B597"/>
    </row>
    <row r="598" spans="1:2" x14ac:dyDescent="0.45">
      <c r="A598"/>
      <c r="B598"/>
    </row>
    <row r="599" spans="1:2" x14ac:dyDescent="0.45">
      <c r="A599"/>
      <c r="B599"/>
    </row>
    <row r="600" spans="1:2" x14ac:dyDescent="0.45">
      <c r="A600"/>
      <c r="B600"/>
    </row>
    <row r="601" spans="1:2" x14ac:dyDescent="0.45">
      <c r="A601"/>
      <c r="B601"/>
    </row>
    <row r="602" spans="1:2" x14ac:dyDescent="0.45">
      <c r="A602"/>
      <c r="B602"/>
    </row>
    <row r="603" spans="1:2" x14ac:dyDescent="0.45">
      <c r="A603"/>
      <c r="B603"/>
    </row>
    <row r="604" spans="1:2" x14ac:dyDescent="0.45">
      <c r="A604"/>
      <c r="B604"/>
    </row>
    <row r="605" spans="1:2" x14ac:dyDescent="0.45">
      <c r="A605"/>
      <c r="B605"/>
    </row>
    <row r="606" spans="1:2" x14ac:dyDescent="0.45">
      <c r="A606"/>
      <c r="B606"/>
    </row>
    <row r="607" spans="1:2" x14ac:dyDescent="0.45">
      <c r="A607"/>
      <c r="B607"/>
    </row>
    <row r="608" spans="1:2" x14ac:dyDescent="0.45">
      <c r="A608"/>
      <c r="B608"/>
    </row>
    <row r="609" spans="1:2" x14ac:dyDescent="0.45">
      <c r="A609"/>
      <c r="B609"/>
    </row>
    <row r="610" spans="1:2" x14ac:dyDescent="0.45">
      <c r="A610"/>
      <c r="B610"/>
    </row>
    <row r="611" spans="1:2" x14ac:dyDescent="0.45">
      <c r="A611"/>
      <c r="B611"/>
    </row>
    <row r="612" spans="1:2" x14ac:dyDescent="0.45">
      <c r="A612"/>
      <c r="B612"/>
    </row>
    <row r="613" spans="1:2" x14ac:dyDescent="0.45">
      <c r="A613"/>
      <c r="B613"/>
    </row>
    <row r="614" spans="1:2" x14ac:dyDescent="0.45">
      <c r="A614"/>
      <c r="B614"/>
    </row>
    <row r="615" spans="1:2" x14ac:dyDescent="0.45">
      <c r="A615"/>
      <c r="B615"/>
    </row>
    <row r="616" spans="1:2" x14ac:dyDescent="0.45">
      <c r="A616"/>
      <c r="B616"/>
    </row>
    <row r="617" spans="1:2" x14ac:dyDescent="0.45">
      <c r="A617"/>
      <c r="B617"/>
    </row>
    <row r="618" spans="1:2" x14ac:dyDescent="0.45">
      <c r="A618"/>
      <c r="B618"/>
    </row>
    <row r="619" spans="1:2" x14ac:dyDescent="0.45">
      <c r="A619"/>
      <c r="B619"/>
    </row>
    <row r="620" spans="1:2" x14ac:dyDescent="0.45">
      <c r="A620"/>
      <c r="B620"/>
    </row>
    <row r="621" spans="1:2" x14ac:dyDescent="0.45">
      <c r="A621"/>
      <c r="B621"/>
    </row>
    <row r="622" spans="1:2" x14ac:dyDescent="0.45">
      <c r="A622"/>
      <c r="B622"/>
    </row>
    <row r="623" spans="1:2" x14ac:dyDescent="0.45">
      <c r="A623"/>
      <c r="B623"/>
    </row>
    <row r="624" spans="1:2" x14ac:dyDescent="0.45">
      <c r="A624"/>
      <c r="B624"/>
    </row>
    <row r="625" spans="1:2" x14ac:dyDescent="0.45">
      <c r="A625"/>
      <c r="B625"/>
    </row>
    <row r="626" spans="1:2" x14ac:dyDescent="0.45">
      <c r="A626"/>
      <c r="B626"/>
    </row>
    <row r="627" spans="1:2" x14ac:dyDescent="0.45">
      <c r="A627"/>
      <c r="B627"/>
    </row>
    <row r="628" spans="1:2" x14ac:dyDescent="0.45">
      <c r="A628"/>
      <c r="B628"/>
    </row>
    <row r="629" spans="1:2" x14ac:dyDescent="0.45">
      <c r="A629"/>
      <c r="B629"/>
    </row>
    <row r="630" spans="1:2" x14ac:dyDescent="0.45">
      <c r="A630"/>
      <c r="B630"/>
    </row>
    <row r="631" spans="1:2" x14ac:dyDescent="0.45">
      <c r="A631"/>
      <c r="B631"/>
    </row>
    <row r="632" spans="1:2" x14ac:dyDescent="0.45">
      <c r="A632"/>
      <c r="B632"/>
    </row>
    <row r="633" spans="1:2" x14ac:dyDescent="0.45">
      <c r="A633"/>
      <c r="B633"/>
    </row>
    <row r="634" spans="1:2" x14ac:dyDescent="0.45">
      <c r="A634"/>
      <c r="B634"/>
    </row>
    <row r="635" spans="1:2" x14ac:dyDescent="0.45">
      <c r="A635"/>
      <c r="B635"/>
    </row>
    <row r="636" spans="1:2" x14ac:dyDescent="0.45">
      <c r="A636"/>
      <c r="B636"/>
    </row>
    <row r="637" spans="1:2" x14ac:dyDescent="0.45">
      <c r="A637"/>
      <c r="B637"/>
    </row>
    <row r="638" spans="1:2" x14ac:dyDescent="0.45">
      <c r="A638"/>
      <c r="B638"/>
    </row>
    <row r="639" spans="1:2" x14ac:dyDescent="0.45">
      <c r="A639"/>
      <c r="B639"/>
    </row>
    <row r="640" spans="1:2" x14ac:dyDescent="0.45">
      <c r="A640"/>
      <c r="B640"/>
    </row>
    <row r="641" spans="1:2" x14ac:dyDescent="0.45">
      <c r="A641"/>
      <c r="B641"/>
    </row>
    <row r="642" spans="1:2" x14ac:dyDescent="0.45">
      <c r="A642"/>
      <c r="B642"/>
    </row>
    <row r="643" spans="1:2" x14ac:dyDescent="0.45">
      <c r="A643"/>
      <c r="B643"/>
    </row>
    <row r="644" spans="1:2" x14ac:dyDescent="0.45">
      <c r="A644"/>
      <c r="B644"/>
    </row>
    <row r="645" spans="1:2" x14ac:dyDescent="0.45">
      <c r="A645"/>
      <c r="B645"/>
    </row>
    <row r="646" spans="1:2" x14ac:dyDescent="0.45">
      <c r="A646"/>
      <c r="B646"/>
    </row>
    <row r="647" spans="1:2" x14ac:dyDescent="0.45">
      <c r="A647"/>
      <c r="B647"/>
    </row>
    <row r="648" spans="1:2" x14ac:dyDescent="0.45">
      <c r="A648"/>
      <c r="B648"/>
    </row>
    <row r="649" spans="1:2" x14ac:dyDescent="0.45">
      <c r="A649"/>
      <c r="B649"/>
    </row>
    <row r="650" spans="1:2" x14ac:dyDescent="0.45">
      <c r="A650"/>
      <c r="B650"/>
    </row>
    <row r="651" spans="1:2" x14ac:dyDescent="0.45">
      <c r="A651"/>
      <c r="B651"/>
    </row>
    <row r="652" spans="1:2" x14ac:dyDescent="0.45">
      <c r="A652"/>
      <c r="B652"/>
    </row>
    <row r="653" spans="1:2" x14ac:dyDescent="0.45">
      <c r="A653"/>
      <c r="B653"/>
    </row>
    <row r="654" spans="1:2" x14ac:dyDescent="0.45">
      <c r="A654"/>
      <c r="B654"/>
    </row>
    <row r="655" spans="1:2" x14ac:dyDescent="0.45">
      <c r="A655"/>
      <c r="B655"/>
    </row>
    <row r="656" spans="1:2" x14ac:dyDescent="0.45">
      <c r="A656"/>
      <c r="B656"/>
    </row>
    <row r="657" spans="1:2" x14ac:dyDescent="0.45">
      <c r="A657"/>
      <c r="B657"/>
    </row>
    <row r="658" spans="1:2" x14ac:dyDescent="0.45">
      <c r="A658"/>
      <c r="B658"/>
    </row>
    <row r="659" spans="1:2" x14ac:dyDescent="0.45">
      <c r="A659"/>
      <c r="B659"/>
    </row>
    <row r="660" spans="1:2" x14ac:dyDescent="0.45">
      <c r="A660"/>
      <c r="B660"/>
    </row>
    <row r="661" spans="1:2" x14ac:dyDescent="0.45">
      <c r="A661"/>
      <c r="B661"/>
    </row>
    <row r="662" spans="1:2" x14ac:dyDescent="0.45">
      <c r="A662"/>
      <c r="B662"/>
    </row>
    <row r="663" spans="1:2" x14ac:dyDescent="0.45">
      <c r="A663"/>
      <c r="B663"/>
    </row>
    <row r="664" spans="1:2" x14ac:dyDescent="0.45">
      <c r="A664"/>
      <c r="B664"/>
    </row>
    <row r="665" spans="1:2" x14ac:dyDescent="0.45">
      <c r="A665"/>
      <c r="B665"/>
    </row>
    <row r="666" spans="1:2" x14ac:dyDescent="0.45">
      <c r="A666"/>
      <c r="B666"/>
    </row>
    <row r="667" spans="1:2" x14ac:dyDescent="0.45">
      <c r="A667"/>
      <c r="B667"/>
    </row>
    <row r="668" spans="1:2" x14ac:dyDescent="0.45">
      <c r="A668"/>
      <c r="B668"/>
    </row>
    <row r="669" spans="1:2" x14ac:dyDescent="0.45">
      <c r="A669"/>
      <c r="B669"/>
    </row>
    <row r="670" spans="1:2" x14ac:dyDescent="0.45">
      <c r="A670"/>
      <c r="B670"/>
    </row>
    <row r="671" spans="1:2" x14ac:dyDescent="0.45">
      <c r="A671"/>
      <c r="B671"/>
    </row>
    <row r="672" spans="1:2" x14ac:dyDescent="0.45">
      <c r="A672"/>
      <c r="B672"/>
    </row>
    <row r="673" spans="1:2" x14ac:dyDescent="0.45">
      <c r="A673"/>
      <c r="B673"/>
    </row>
    <row r="674" spans="1:2" x14ac:dyDescent="0.45">
      <c r="A674"/>
      <c r="B674"/>
    </row>
    <row r="675" spans="1:2" x14ac:dyDescent="0.45">
      <c r="A675"/>
      <c r="B675"/>
    </row>
    <row r="676" spans="1:2" x14ac:dyDescent="0.45">
      <c r="A676"/>
      <c r="B676"/>
    </row>
    <row r="677" spans="1:2" x14ac:dyDescent="0.45">
      <c r="A677"/>
      <c r="B677"/>
    </row>
    <row r="678" spans="1:2" x14ac:dyDescent="0.45">
      <c r="A678"/>
      <c r="B678"/>
    </row>
    <row r="679" spans="1:2" x14ac:dyDescent="0.45">
      <c r="A679"/>
      <c r="B679"/>
    </row>
    <row r="680" spans="1:2" x14ac:dyDescent="0.45">
      <c r="A680"/>
      <c r="B680"/>
    </row>
    <row r="681" spans="1:2" x14ac:dyDescent="0.45">
      <c r="A681"/>
      <c r="B681"/>
    </row>
    <row r="682" spans="1:2" x14ac:dyDescent="0.45">
      <c r="A682"/>
      <c r="B682"/>
    </row>
    <row r="683" spans="1:2" x14ac:dyDescent="0.45">
      <c r="A683"/>
      <c r="B683"/>
    </row>
    <row r="684" spans="1:2" x14ac:dyDescent="0.45">
      <c r="A684"/>
      <c r="B684"/>
    </row>
    <row r="685" spans="1:2" x14ac:dyDescent="0.45">
      <c r="A685"/>
      <c r="B685"/>
    </row>
    <row r="686" spans="1:2" x14ac:dyDescent="0.45">
      <c r="A686"/>
      <c r="B686"/>
    </row>
    <row r="687" spans="1:2" x14ac:dyDescent="0.45">
      <c r="A687"/>
      <c r="B687"/>
    </row>
    <row r="688" spans="1:2" x14ac:dyDescent="0.45">
      <c r="A688"/>
      <c r="B688"/>
    </row>
    <row r="689" spans="1:2" x14ac:dyDescent="0.45">
      <c r="A689"/>
      <c r="B689"/>
    </row>
    <row r="690" spans="1:2" x14ac:dyDescent="0.45">
      <c r="A690"/>
      <c r="B690"/>
    </row>
    <row r="691" spans="1:2" x14ac:dyDescent="0.45">
      <c r="A691"/>
      <c r="B691"/>
    </row>
    <row r="692" spans="1:2" x14ac:dyDescent="0.45">
      <c r="A692"/>
      <c r="B692"/>
    </row>
    <row r="693" spans="1:2" x14ac:dyDescent="0.45">
      <c r="A693"/>
      <c r="B693"/>
    </row>
    <row r="694" spans="1:2" x14ac:dyDescent="0.45">
      <c r="A694"/>
      <c r="B694"/>
    </row>
    <row r="695" spans="1:2" x14ac:dyDescent="0.45">
      <c r="A695"/>
      <c r="B695"/>
    </row>
    <row r="696" spans="1:2" x14ac:dyDescent="0.45">
      <c r="A696"/>
      <c r="B696"/>
    </row>
    <row r="697" spans="1:2" x14ac:dyDescent="0.45">
      <c r="A697"/>
      <c r="B697"/>
    </row>
    <row r="698" spans="1:2" x14ac:dyDescent="0.45">
      <c r="A698"/>
      <c r="B698"/>
    </row>
    <row r="699" spans="1:2" x14ac:dyDescent="0.45">
      <c r="A699"/>
      <c r="B699"/>
    </row>
    <row r="700" spans="1:2" x14ac:dyDescent="0.45">
      <c r="A700"/>
      <c r="B700"/>
    </row>
    <row r="701" spans="1:2" x14ac:dyDescent="0.45">
      <c r="A701"/>
      <c r="B701"/>
    </row>
    <row r="702" spans="1:2" x14ac:dyDescent="0.45">
      <c r="A702"/>
      <c r="B702"/>
    </row>
    <row r="703" spans="1:2" x14ac:dyDescent="0.45">
      <c r="A703"/>
      <c r="B703"/>
    </row>
    <row r="704" spans="1:2" x14ac:dyDescent="0.45">
      <c r="A704"/>
      <c r="B704"/>
    </row>
    <row r="705" spans="1:2" x14ac:dyDescent="0.45">
      <c r="A705"/>
      <c r="B705"/>
    </row>
    <row r="706" spans="1:2" x14ac:dyDescent="0.45">
      <c r="A706"/>
      <c r="B706"/>
    </row>
    <row r="707" spans="1:2" x14ac:dyDescent="0.45">
      <c r="A707"/>
      <c r="B707"/>
    </row>
    <row r="708" spans="1:2" x14ac:dyDescent="0.45">
      <c r="A708"/>
      <c r="B708"/>
    </row>
    <row r="709" spans="1:2" x14ac:dyDescent="0.45">
      <c r="A709"/>
      <c r="B709"/>
    </row>
    <row r="710" spans="1:2" x14ac:dyDescent="0.45">
      <c r="A710"/>
      <c r="B710"/>
    </row>
    <row r="711" spans="1:2" x14ac:dyDescent="0.45">
      <c r="A711"/>
      <c r="B711"/>
    </row>
    <row r="712" spans="1:2" x14ac:dyDescent="0.45">
      <c r="A712"/>
      <c r="B712"/>
    </row>
    <row r="713" spans="1:2" x14ac:dyDescent="0.45">
      <c r="A713"/>
      <c r="B713"/>
    </row>
    <row r="714" spans="1:2" x14ac:dyDescent="0.45">
      <c r="A714"/>
      <c r="B714"/>
    </row>
    <row r="715" spans="1:2" x14ac:dyDescent="0.45">
      <c r="A715"/>
      <c r="B715"/>
    </row>
    <row r="716" spans="1:2" x14ac:dyDescent="0.45">
      <c r="A716"/>
      <c r="B716"/>
    </row>
    <row r="717" spans="1:2" x14ac:dyDescent="0.45">
      <c r="A717"/>
      <c r="B717"/>
    </row>
    <row r="718" spans="1:2" x14ac:dyDescent="0.45">
      <c r="A718"/>
      <c r="B718"/>
    </row>
    <row r="719" spans="1:2" x14ac:dyDescent="0.45">
      <c r="A719"/>
      <c r="B719"/>
    </row>
    <row r="720" spans="1:2" x14ac:dyDescent="0.45">
      <c r="A720"/>
      <c r="B720"/>
    </row>
    <row r="721" spans="1:2" x14ac:dyDescent="0.45">
      <c r="A721"/>
      <c r="B721"/>
    </row>
    <row r="722" spans="1:2" x14ac:dyDescent="0.45">
      <c r="A722"/>
      <c r="B722"/>
    </row>
    <row r="723" spans="1:2" x14ac:dyDescent="0.45">
      <c r="A723"/>
      <c r="B723"/>
    </row>
    <row r="724" spans="1:2" x14ac:dyDescent="0.45">
      <c r="A724"/>
      <c r="B724"/>
    </row>
    <row r="725" spans="1:2" x14ac:dyDescent="0.45">
      <c r="A725"/>
      <c r="B725"/>
    </row>
    <row r="726" spans="1:2" x14ac:dyDescent="0.45">
      <c r="A726"/>
      <c r="B726"/>
    </row>
    <row r="727" spans="1:2" x14ac:dyDescent="0.45">
      <c r="A727"/>
      <c r="B727"/>
    </row>
    <row r="728" spans="1:2" x14ac:dyDescent="0.45">
      <c r="A728"/>
      <c r="B728"/>
    </row>
    <row r="729" spans="1:2" x14ac:dyDescent="0.45">
      <c r="A729"/>
      <c r="B729"/>
    </row>
    <row r="730" spans="1:2" x14ac:dyDescent="0.45">
      <c r="A730"/>
      <c r="B730"/>
    </row>
    <row r="731" spans="1:2" x14ac:dyDescent="0.45">
      <c r="A731"/>
      <c r="B731"/>
    </row>
    <row r="732" spans="1:2" x14ac:dyDescent="0.45">
      <c r="A732"/>
      <c r="B732"/>
    </row>
    <row r="733" spans="1:2" x14ac:dyDescent="0.45">
      <c r="A733"/>
      <c r="B733"/>
    </row>
    <row r="734" spans="1:2" x14ac:dyDescent="0.45">
      <c r="A734"/>
      <c r="B734"/>
    </row>
    <row r="735" spans="1:2" x14ac:dyDescent="0.45">
      <c r="A735"/>
      <c r="B735"/>
    </row>
    <row r="736" spans="1:2" x14ac:dyDescent="0.45">
      <c r="A736"/>
      <c r="B736"/>
    </row>
    <row r="737" spans="1:2" x14ac:dyDescent="0.45">
      <c r="A737"/>
      <c r="B737"/>
    </row>
    <row r="738" spans="1:2" x14ac:dyDescent="0.45">
      <c r="A738"/>
      <c r="B738"/>
    </row>
    <row r="739" spans="1:2" x14ac:dyDescent="0.45">
      <c r="A739"/>
      <c r="B739"/>
    </row>
    <row r="740" spans="1:2" x14ac:dyDescent="0.45">
      <c r="A740"/>
      <c r="B740"/>
    </row>
    <row r="741" spans="1:2" x14ac:dyDescent="0.45">
      <c r="A741"/>
      <c r="B741"/>
    </row>
    <row r="742" spans="1:2" x14ac:dyDescent="0.45">
      <c r="A742"/>
      <c r="B742"/>
    </row>
    <row r="743" spans="1:2" x14ac:dyDescent="0.45">
      <c r="A743"/>
      <c r="B743"/>
    </row>
    <row r="744" spans="1:2" x14ac:dyDescent="0.45">
      <c r="A744"/>
      <c r="B744"/>
    </row>
    <row r="745" spans="1:2" x14ac:dyDescent="0.45">
      <c r="A745"/>
      <c r="B745"/>
    </row>
    <row r="746" spans="1:2" x14ac:dyDescent="0.45">
      <c r="A746"/>
      <c r="B746"/>
    </row>
    <row r="747" spans="1:2" x14ac:dyDescent="0.45">
      <c r="A747"/>
      <c r="B747"/>
    </row>
    <row r="748" spans="1:2" x14ac:dyDescent="0.45">
      <c r="A748"/>
      <c r="B748"/>
    </row>
    <row r="749" spans="1:2" x14ac:dyDescent="0.45">
      <c r="A749"/>
      <c r="B749"/>
    </row>
    <row r="750" spans="1:2" x14ac:dyDescent="0.45">
      <c r="A750"/>
      <c r="B750"/>
    </row>
    <row r="751" spans="1:2" x14ac:dyDescent="0.45">
      <c r="A751"/>
      <c r="B751"/>
    </row>
    <row r="752" spans="1:2" x14ac:dyDescent="0.45">
      <c r="A752"/>
      <c r="B752"/>
    </row>
    <row r="753" spans="1:2" x14ac:dyDescent="0.45">
      <c r="A753"/>
      <c r="B753"/>
    </row>
    <row r="754" spans="1:2" x14ac:dyDescent="0.45">
      <c r="A754"/>
      <c r="B754"/>
    </row>
    <row r="755" spans="1:2" x14ac:dyDescent="0.45">
      <c r="A755"/>
      <c r="B755"/>
    </row>
    <row r="756" spans="1:2" x14ac:dyDescent="0.45">
      <c r="A756"/>
      <c r="B756"/>
    </row>
    <row r="757" spans="1:2" x14ac:dyDescent="0.45">
      <c r="A757"/>
      <c r="B757"/>
    </row>
    <row r="758" spans="1:2" x14ac:dyDescent="0.45">
      <c r="A758"/>
      <c r="B758"/>
    </row>
    <row r="759" spans="1:2" x14ac:dyDescent="0.45">
      <c r="A759"/>
      <c r="B759"/>
    </row>
    <row r="760" spans="1:2" x14ac:dyDescent="0.45">
      <c r="A760"/>
      <c r="B760"/>
    </row>
    <row r="761" spans="1:2" x14ac:dyDescent="0.45">
      <c r="A761"/>
      <c r="B761"/>
    </row>
    <row r="762" spans="1:2" x14ac:dyDescent="0.45">
      <c r="A762"/>
      <c r="B762"/>
    </row>
    <row r="763" spans="1:2" x14ac:dyDescent="0.45">
      <c r="A763"/>
      <c r="B763"/>
    </row>
    <row r="764" spans="1:2" x14ac:dyDescent="0.45">
      <c r="A764"/>
      <c r="B764"/>
    </row>
    <row r="765" spans="1:2" x14ac:dyDescent="0.45">
      <c r="A765"/>
      <c r="B765"/>
    </row>
    <row r="766" spans="1:2" x14ac:dyDescent="0.45">
      <c r="A766"/>
      <c r="B766"/>
    </row>
    <row r="767" spans="1:2" x14ac:dyDescent="0.45">
      <c r="A767"/>
      <c r="B767"/>
    </row>
    <row r="768" spans="1:2" x14ac:dyDescent="0.45">
      <c r="A768"/>
      <c r="B768"/>
    </row>
    <row r="769" spans="1:2" x14ac:dyDescent="0.45">
      <c r="A769"/>
      <c r="B769"/>
    </row>
    <row r="770" spans="1:2" x14ac:dyDescent="0.45">
      <c r="A770"/>
      <c r="B770"/>
    </row>
    <row r="771" spans="1:2" x14ac:dyDescent="0.45">
      <c r="A771"/>
      <c r="B771"/>
    </row>
    <row r="772" spans="1:2" x14ac:dyDescent="0.45">
      <c r="A772"/>
      <c r="B772"/>
    </row>
    <row r="773" spans="1:2" x14ac:dyDescent="0.45">
      <c r="A773"/>
      <c r="B773"/>
    </row>
    <row r="774" spans="1:2" x14ac:dyDescent="0.45">
      <c r="A774"/>
      <c r="B774"/>
    </row>
    <row r="775" spans="1:2" x14ac:dyDescent="0.45">
      <c r="A775"/>
      <c r="B775"/>
    </row>
    <row r="776" spans="1:2" x14ac:dyDescent="0.45">
      <c r="A776"/>
      <c r="B776"/>
    </row>
    <row r="777" spans="1:2" x14ac:dyDescent="0.45">
      <c r="A777"/>
      <c r="B777"/>
    </row>
    <row r="778" spans="1:2" x14ac:dyDescent="0.45">
      <c r="A778"/>
      <c r="B778"/>
    </row>
    <row r="779" spans="1:2" x14ac:dyDescent="0.45">
      <c r="A779"/>
      <c r="B779"/>
    </row>
    <row r="780" spans="1:2" x14ac:dyDescent="0.45">
      <c r="A780"/>
      <c r="B780"/>
    </row>
    <row r="781" spans="1:2" x14ac:dyDescent="0.45">
      <c r="A781"/>
      <c r="B781"/>
    </row>
    <row r="782" spans="1:2" x14ac:dyDescent="0.45">
      <c r="A782"/>
      <c r="B782"/>
    </row>
    <row r="783" spans="1:2" x14ac:dyDescent="0.45">
      <c r="A783"/>
      <c r="B783"/>
    </row>
    <row r="784" spans="1:2" x14ac:dyDescent="0.45">
      <c r="A784"/>
      <c r="B784"/>
    </row>
    <row r="785" spans="1:2" x14ac:dyDescent="0.45">
      <c r="A785"/>
      <c r="B785"/>
    </row>
    <row r="786" spans="1:2" x14ac:dyDescent="0.45">
      <c r="A786"/>
      <c r="B786"/>
    </row>
    <row r="787" spans="1:2" x14ac:dyDescent="0.45">
      <c r="A787"/>
      <c r="B787"/>
    </row>
    <row r="788" spans="1:2" x14ac:dyDescent="0.45">
      <c r="A788"/>
      <c r="B788"/>
    </row>
    <row r="789" spans="1:2" x14ac:dyDescent="0.45">
      <c r="A789"/>
      <c r="B789"/>
    </row>
    <row r="790" spans="1:2" x14ac:dyDescent="0.45">
      <c r="A790"/>
      <c r="B790"/>
    </row>
    <row r="791" spans="1:2" x14ac:dyDescent="0.45">
      <c r="A791"/>
      <c r="B791"/>
    </row>
    <row r="792" spans="1:2" x14ac:dyDescent="0.45">
      <c r="A792"/>
      <c r="B792"/>
    </row>
    <row r="793" spans="1:2" x14ac:dyDescent="0.45">
      <c r="A793"/>
      <c r="B793"/>
    </row>
    <row r="794" spans="1:2" x14ac:dyDescent="0.45">
      <c r="A794"/>
      <c r="B794"/>
    </row>
    <row r="795" spans="1:2" x14ac:dyDescent="0.45">
      <c r="A795"/>
      <c r="B795"/>
    </row>
    <row r="796" spans="1:2" x14ac:dyDescent="0.45">
      <c r="A796"/>
      <c r="B796"/>
    </row>
    <row r="797" spans="1:2" x14ac:dyDescent="0.45">
      <c r="A797"/>
      <c r="B797"/>
    </row>
    <row r="798" spans="1:2" x14ac:dyDescent="0.45">
      <c r="A798"/>
      <c r="B798"/>
    </row>
    <row r="799" spans="1:2" x14ac:dyDescent="0.45">
      <c r="A799"/>
      <c r="B799"/>
    </row>
    <row r="800" spans="1:2" x14ac:dyDescent="0.45">
      <c r="A800"/>
      <c r="B800"/>
    </row>
    <row r="801" spans="1:2" x14ac:dyDescent="0.45">
      <c r="A801"/>
      <c r="B801"/>
    </row>
    <row r="802" spans="1:2" x14ac:dyDescent="0.45">
      <c r="A802"/>
      <c r="B802"/>
    </row>
    <row r="803" spans="1:2" x14ac:dyDescent="0.45">
      <c r="A803"/>
      <c r="B803"/>
    </row>
    <row r="804" spans="1:2" x14ac:dyDescent="0.45">
      <c r="A804"/>
      <c r="B804"/>
    </row>
    <row r="805" spans="1:2" x14ac:dyDescent="0.45">
      <c r="A805"/>
      <c r="B805"/>
    </row>
    <row r="806" spans="1:2" x14ac:dyDescent="0.45">
      <c r="A806"/>
      <c r="B806"/>
    </row>
    <row r="807" spans="1:2" x14ac:dyDescent="0.45">
      <c r="A807"/>
      <c r="B807"/>
    </row>
    <row r="808" spans="1:2" x14ac:dyDescent="0.45">
      <c r="A808"/>
      <c r="B808"/>
    </row>
    <row r="809" spans="1:2" x14ac:dyDescent="0.45">
      <c r="A809"/>
      <c r="B809"/>
    </row>
    <row r="810" spans="1:2" x14ac:dyDescent="0.45">
      <c r="A810"/>
      <c r="B810"/>
    </row>
    <row r="811" spans="1:2" x14ac:dyDescent="0.45">
      <c r="A811"/>
      <c r="B811"/>
    </row>
    <row r="812" spans="1:2" x14ac:dyDescent="0.45">
      <c r="A812"/>
      <c r="B812"/>
    </row>
    <row r="813" spans="1:2" x14ac:dyDescent="0.45">
      <c r="A813"/>
      <c r="B813"/>
    </row>
    <row r="814" spans="1:2" x14ac:dyDescent="0.45">
      <c r="A814"/>
      <c r="B814"/>
    </row>
    <row r="815" spans="1:2" x14ac:dyDescent="0.45">
      <c r="A815"/>
      <c r="B815"/>
    </row>
    <row r="816" spans="1:2" x14ac:dyDescent="0.45">
      <c r="A816"/>
      <c r="B816"/>
    </row>
    <row r="817" spans="1:2" x14ac:dyDescent="0.45">
      <c r="A817"/>
      <c r="B817"/>
    </row>
    <row r="818" spans="1:2" x14ac:dyDescent="0.45">
      <c r="A818"/>
      <c r="B818"/>
    </row>
    <row r="819" spans="1:2" x14ac:dyDescent="0.45">
      <c r="A819"/>
      <c r="B819"/>
    </row>
    <row r="820" spans="1:2" x14ac:dyDescent="0.45">
      <c r="A820"/>
      <c r="B820"/>
    </row>
    <row r="821" spans="1:2" x14ac:dyDescent="0.45">
      <c r="A821"/>
      <c r="B821"/>
    </row>
    <row r="822" spans="1:2" x14ac:dyDescent="0.45">
      <c r="A822"/>
      <c r="B822"/>
    </row>
    <row r="823" spans="1:2" x14ac:dyDescent="0.45">
      <c r="A823"/>
      <c r="B823"/>
    </row>
    <row r="824" spans="1:2" x14ac:dyDescent="0.45">
      <c r="A824"/>
      <c r="B824"/>
    </row>
    <row r="825" spans="1:2" x14ac:dyDescent="0.45">
      <c r="A825"/>
      <c r="B825"/>
    </row>
    <row r="826" spans="1:2" x14ac:dyDescent="0.45">
      <c r="A826"/>
      <c r="B826"/>
    </row>
    <row r="827" spans="1:2" x14ac:dyDescent="0.45">
      <c r="A827"/>
      <c r="B827"/>
    </row>
    <row r="828" spans="1:2" x14ac:dyDescent="0.45">
      <c r="A828"/>
      <c r="B828"/>
    </row>
    <row r="829" spans="1:2" x14ac:dyDescent="0.45">
      <c r="A829"/>
      <c r="B829"/>
    </row>
    <row r="830" spans="1:2" x14ac:dyDescent="0.45">
      <c r="A830"/>
      <c r="B830"/>
    </row>
    <row r="831" spans="1:2" x14ac:dyDescent="0.45">
      <c r="A831"/>
      <c r="B831"/>
    </row>
    <row r="832" spans="1:2" x14ac:dyDescent="0.45">
      <c r="A832"/>
      <c r="B832"/>
    </row>
    <row r="833" spans="1:2" x14ac:dyDescent="0.45">
      <c r="A833"/>
      <c r="B833"/>
    </row>
    <row r="834" spans="1:2" x14ac:dyDescent="0.45">
      <c r="A834"/>
      <c r="B834"/>
    </row>
    <row r="835" spans="1:2" x14ac:dyDescent="0.45">
      <c r="A835"/>
      <c r="B835"/>
    </row>
    <row r="836" spans="1:2" x14ac:dyDescent="0.45">
      <c r="A836"/>
      <c r="B836"/>
    </row>
    <row r="837" spans="1:2" x14ac:dyDescent="0.45">
      <c r="A837"/>
      <c r="B837"/>
    </row>
    <row r="838" spans="1:2" x14ac:dyDescent="0.45">
      <c r="A838"/>
      <c r="B838"/>
    </row>
    <row r="839" spans="1:2" x14ac:dyDescent="0.45">
      <c r="A839"/>
      <c r="B839"/>
    </row>
    <row r="840" spans="1:2" x14ac:dyDescent="0.45">
      <c r="A840"/>
      <c r="B840"/>
    </row>
    <row r="841" spans="1:2" x14ac:dyDescent="0.45">
      <c r="A841"/>
      <c r="B841"/>
    </row>
    <row r="842" spans="1:2" x14ac:dyDescent="0.45">
      <c r="A842"/>
      <c r="B842"/>
    </row>
    <row r="843" spans="1:2" x14ac:dyDescent="0.45">
      <c r="A843"/>
      <c r="B843"/>
    </row>
    <row r="844" spans="1:2" x14ac:dyDescent="0.45">
      <c r="A844"/>
      <c r="B844"/>
    </row>
    <row r="845" spans="1:2" x14ac:dyDescent="0.45">
      <c r="A845"/>
      <c r="B845"/>
    </row>
    <row r="846" spans="1:2" x14ac:dyDescent="0.45">
      <c r="A846"/>
      <c r="B846"/>
    </row>
    <row r="847" spans="1:2" x14ac:dyDescent="0.45">
      <c r="A847"/>
      <c r="B847"/>
    </row>
    <row r="848" spans="1:2" x14ac:dyDescent="0.45">
      <c r="A848"/>
      <c r="B848"/>
    </row>
    <row r="849" spans="1:2" x14ac:dyDescent="0.45">
      <c r="A849"/>
      <c r="B849"/>
    </row>
    <row r="850" spans="1:2" x14ac:dyDescent="0.45">
      <c r="A850"/>
      <c r="B850"/>
    </row>
    <row r="851" spans="1:2" x14ac:dyDescent="0.45">
      <c r="A851"/>
      <c r="B851"/>
    </row>
    <row r="852" spans="1:2" x14ac:dyDescent="0.45">
      <c r="A852"/>
      <c r="B852"/>
    </row>
    <row r="853" spans="1:2" x14ac:dyDescent="0.45">
      <c r="A853"/>
      <c r="B853"/>
    </row>
    <row r="854" spans="1:2" x14ac:dyDescent="0.45">
      <c r="A854"/>
      <c r="B854"/>
    </row>
    <row r="855" spans="1:2" x14ac:dyDescent="0.45">
      <c r="A855"/>
      <c r="B855"/>
    </row>
    <row r="856" spans="1:2" x14ac:dyDescent="0.45">
      <c r="A856"/>
      <c r="B856"/>
    </row>
    <row r="857" spans="1:2" x14ac:dyDescent="0.45">
      <c r="A857"/>
      <c r="B857"/>
    </row>
    <row r="858" spans="1:2" x14ac:dyDescent="0.45">
      <c r="A858"/>
      <c r="B858"/>
    </row>
    <row r="859" spans="1:2" x14ac:dyDescent="0.45">
      <c r="A859"/>
      <c r="B859"/>
    </row>
    <row r="860" spans="1:2" x14ac:dyDescent="0.45">
      <c r="A860"/>
      <c r="B860"/>
    </row>
    <row r="861" spans="1:2" x14ac:dyDescent="0.45">
      <c r="A861"/>
      <c r="B861"/>
    </row>
    <row r="862" spans="1:2" x14ac:dyDescent="0.45">
      <c r="A862"/>
      <c r="B862"/>
    </row>
    <row r="863" spans="1:2" x14ac:dyDescent="0.45">
      <c r="A863"/>
      <c r="B863"/>
    </row>
    <row r="864" spans="1:2" x14ac:dyDescent="0.45">
      <c r="A864"/>
      <c r="B864"/>
    </row>
    <row r="865" spans="1:2" x14ac:dyDescent="0.45">
      <c r="A865"/>
      <c r="B865"/>
    </row>
    <row r="866" spans="1:2" x14ac:dyDescent="0.45">
      <c r="A866"/>
      <c r="B866"/>
    </row>
    <row r="867" spans="1:2" x14ac:dyDescent="0.45">
      <c r="A867"/>
      <c r="B867"/>
    </row>
    <row r="868" spans="1:2" x14ac:dyDescent="0.45">
      <c r="A868"/>
      <c r="B868"/>
    </row>
    <row r="869" spans="1:2" x14ac:dyDescent="0.45">
      <c r="A869"/>
      <c r="B869"/>
    </row>
    <row r="870" spans="1:2" x14ac:dyDescent="0.45">
      <c r="A870"/>
      <c r="B870"/>
    </row>
    <row r="871" spans="1:2" x14ac:dyDescent="0.45">
      <c r="A871"/>
      <c r="B871"/>
    </row>
    <row r="872" spans="1:2" x14ac:dyDescent="0.45">
      <c r="A872"/>
      <c r="B872"/>
    </row>
    <row r="873" spans="1:2" x14ac:dyDescent="0.45">
      <c r="A873"/>
      <c r="B873"/>
    </row>
    <row r="874" spans="1:2" x14ac:dyDescent="0.45">
      <c r="A874"/>
      <c r="B874"/>
    </row>
    <row r="875" spans="1:2" x14ac:dyDescent="0.45">
      <c r="A875"/>
      <c r="B875"/>
    </row>
    <row r="876" spans="1:2" x14ac:dyDescent="0.45">
      <c r="A876"/>
      <c r="B876"/>
    </row>
    <row r="877" spans="1:2" x14ac:dyDescent="0.45">
      <c r="A877"/>
      <c r="B877"/>
    </row>
    <row r="878" spans="1:2" x14ac:dyDescent="0.45">
      <c r="A878"/>
      <c r="B878"/>
    </row>
    <row r="879" spans="1:2" x14ac:dyDescent="0.45">
      <c r="A879"/>
      <c r="B879"/>
    </row>
    <row r="880" spans="1:2" x14ac:dyDescent="0.45">
      <c r="A880"/>
      <c r="B880"/>
    </row>
    <row r="881" spans="1:2" x14ac:dyDescent="0.45">
      <c r="A881"/>
      <c r="B881"/>
    </row>
    <row r="882" spans="1:2" x14ac:dyDescent="0.45">
      <c r="A882"/>
      <c r="B882"/>
    </row>
    <row r="883" spans="1:2" x14ac:dyDescent="0.45">
      <c r="A883"/>
      <c r="B883"/>
    </row>
    <row r="884" spans="1:2" x14ac:dyDescent="0.45">
      <c r="A884"/>
      <c r="B884"/>
    </row>
    <row r="885" spans="1:2" x14ac:dyDescent="0.45">
      <c r="A885"/>
      <c r="B885"/>
    </row>
    <row r="886" spans="1:2" x14ac:dyDescent="0.45">
      <c r="A886"/>
      <c r="B886"/>
    </row>
    <row r="887" spans="1:2" x14ac:dyDescent="0.45">
      <c r="A887"/>
      <c r="B887"/>
    </row>
    <row r="888" spans="1:2" x14ac:dyDescent="0.45">
      <c r="A888"/>
      <c r="B888"/>
    </row>
    <row r="889" spans="1:2" x14ac:dyDescent="0.45">
      <c r="A889"/>
      <c r="B889"/>
    </row>
    <row r="890" spans="1:2" x14ac:dyDescent="0.45">
      <c r="A890"/>
      <c r="B890"/>
    </row>
    <row r="891" spans="1:2" x14ac:dyDescent="0.45">
      <c r="A891"/>
      <c r="B891"/>
    </row>
    <row r="892" spans="1:2" x14ac:dyDescent="0.45">
      <c r="A892"/>
      <c r="B892"/>
    </row>
    <row r="893" spans="1:2" x14ac:dyDescent="0.45">
      <c r="A893"/>
      <c r="B893"/>
    </row>
    <row r="894" spans="1:2" x14ac:dyDescent="0.45">
      <c r="A894"/>
      <c r="B894"/>
    </row>
    <row r="895" spans="1:2" x14ac:dyDescent="0.45">
      <c r="A895"/>
      <c r="B895"/>
    </row>
    <row r="896" spans="1:2" x14ac:dyDescent="0.45">
      <c r="A896"/>
      <c r="B896"/>
    </row>
    <row r="897" spans="1:2" x14ac:dyDescent="0.45">
      <c r="A897"/>
      <c r="B897"/>
    </row>
    <row r="898" spans="1:2" x14ac:dyDescent="0.45">
      <c r="A898"/>
      <c r="B898"/>
    </row>
    <row r="899" spans="1:2" x14ac:dyDescent="0.45">
      <c r="A899"/>
      <c r="B899"/>
    </row>
    <row r="900" spans="1:2" x14ac:dyDescent="0.45">
      <c r="A900"/>
      <c r="B900"/>
    </row>
    <row r="901" spans="1:2" x14ac:dyDescent="0.45">
      <c r="A901"/>
      <c r="B901"/>
    </row>
    <row r="902" spans="1:2" x14ac:dyDescent="0.45">
      <c r="A902"/>
      <c r="B902"/>
    </row>
    <row r="903" spans="1:2" x14ac:dyDescent="0.45">
      <c r="A903"/>
      <c r="B903"/>
    </row>
    <row r="904" spans="1:2" x14ac:dyDescent="0.45">
      <c r="A904"/>
      <c r="B904"/>
    </row>
    <row r="905" spans="1:2" x14ac:dyDescent="0.45">
      <c r="A905"/>
      <c r="B905"/>
    </row>
    <row r="906" spans="1:2" x14ac:dyDescent="0.45">
      <c r="A906"/>
      <c r="B906"/>
    </row>
    <row r="907" spans="1:2" x14ac:dyDescent="0.45">
      <c r="A907"/>
      <c r="B907"/>
    </row>
    <row r="908" spans="1:2" x14ac:dyDescent="0.45">
      <c r="A908"/>
      <c r="B908"/>
    </row>
    <row r="909" spans="1:2" x14ac:dyDescent="0.45">
      <c r="A909"/>
      <c r="B909"/>
    </row>
    <row r="910" spans="1:2" x14ac:dyDescent="0.45">
      <c r="A910"/>
      <c r="B910"/>
    </row>
    <row r="911" spans="1:2" x14ac:dyDescent="0.45">
      <c r="A911"/>
      <c r="B911"/>
    </row>
    <row r="912" spans="1:2" x14ac:dyDescent="0.45">
      <c r="A912"/>
      <c r="B912"/>
    </row>
    <row r="913" spans="1:2" x14ac:dyDescent="0.45">
      <c r="A913"/>
      <c r="B913"/>
    </row>
    <row r="914" spans="1:2" x14ac:dyDescent="0.45">
      <c r="A914"/>
      <c r="B914"/>
    </row>
    <row r="915" spans="1:2" x14ac:dyDescent="0.45">
      <c r="A915"/>
      <c r="B915"/>
    </row>
    <row r="916" spans="1:2" x14ac:dyDescent="0.45">
      <c r="A916"/>
      <c r="B916"/>
    </row>
    <row r="917" spans="1:2" x14ac:dyDescent="0.45">
      <c r="A917"/>
      <c r="B917"/>
    </row>
    <row r="918" spans="1:2" x14ac:dyDescent="0.45">
      <c r="A918"/>
      <c r="B918"/>
    </row>
    <row r="919" spans="1:2" x14ac:dyDescent="0.45">
      <c r="A919"/>
      <c r="B919"/>
    </row>
    <row r="920" spans="1:2" x14ac:dyDescent="0.45">
      <c r="A920"/>
      <c r="B920"/>
    </row>
    <row r="921" spans="1:2" x14ac:dyDescent="0.45">
      <c r="A921"/>
      <c r="B921"/>
    </row>
    <row r="922" spans="1:2" x14ac:dyDescent="0.45">
      <c r="A922"/>
      <c r="B922"/>
    </row>
    <row r="923" spans="1:2" x14ac:dyDescent="0.45">
      <c r="A923"/>
      <c r="B923"/>
    </row>
    <row r="924" spans="1:2" x14ac:dyDescent="0.45">
      <c r="A924"/>
      <c r="B924"/>
    </row>
    <row r="925" spans="1:2" x14ac:dyDescent="0.45">
      <c r="A925"/>
      <c r="B925"/>
    </row>
    <row r="926" spans="1:2" x14ac:dyDescent="0.45">
      <c r="A926"/>
      <c r="B926"/>
    </row>
    <row r="927" spans="1:2" x14ac:dyDescent="0.45">
      <c r="A927"/>
      <c r="B927"/>
    </row>
    <row r="928" spans="1:2" x14ac:dyDescent="0.45">
      <c r="A928"/>
      <c r="B928"/>
    </row>
    <row r="929" spans="1:2" x14ac:dyDescent="0.45">
      <c r="A929"/>
      <c r="B929"/>
    </row>
    <row r="930" spans="1:2" x14ac:dyDescent="0.45">
      <c r="A930"/>
      <c r="B930"/>
    </row>
    <row r="931" spans="1:2" x14ac:dyDescent="0.45">
      <c r="A931"/>
      <c r="B931"/>
    </row>
    <row r="932" spans="1:2" x14ac:dyDescent="0.45">
      <c r="A932"/>
      <c r="B932"/>
    </row>
    <row r="933" spans="1:2" x14ac:dyDescent="0.45">
      <c r="A933"/>
      <c r="B933"/>
    </row>
    <row r="934" spans="1:2" x14ac:dyDescent="0.45">
      <c r="A934"/>
      <c r="B934"/>
    </row>
    <row r="935" spans="1:2" x14ac:dyDescent="0.45">
      <c r="A935"/>
      <c r="B935"/>
    </row>
    <row r="936" spans="1:2" x14ac:dyDescent="0.45">
      <c r="A936"/>
      <c r="B936"/>
    </row>
    <row r="937" spans="1:2" x14ac:dyDescent="0.45">
      <c r="A937"/>
      <c r="B937"/>
    </row>
    <row r="938" spans="1:2" x14ac:dyDescent="0.45">
      <c r="A938"/>
      <c r="B938"/>
    </row>
    <row r="939" spans="1:2" x14ac:dyDescent="0.45">
      <c r="A939"/>
      <c r="B939"/>
    </row>
    <row r="940" spans="1:2" x14ac:dyDescent="0.45">
      <c r="A940"/>
      <c r="B940"/>
    </row>
    <row r="941" spans="1:2" x14ac:dyDescent="0.45">
      <c r="A941"/>
      <c r="B941"/>
    </row>
    <row r="942" spans="1:2" x14ac:dyDescent="0.45">
      <c r="A942"/>
      <c r="B942"/>
    </row>
    <row r="943" spans="1:2" x14ac:dyDescent="0.45">
      <c r="A943"/>
      <c r="B943"/>
    </row>
    <row r="944" spans="1:2" x14ac:dyDescent="0.45">
      <c r="A944"/>
      <c r="B944"/>
    </row>
    <row r="945" spans="1:2" x14ac:dyDescent="0.45">
      <c r="A945"/>
      <c r="B945"/>
    </row>
    <row r="946" spans="1:2" x14ac:dyDescent="0.45">
      <c r="A946"/>
      <c r="B946"/>
    </row>
    <row r="947" spans="1:2" x14ac:dyDescent="0.45">
      <c r="A947"/>
      <c r="B947"/>
    </row>
    <row r="948" spans="1:2" x14ac:dyDescent="0.45">
      <c r="A948"/>
      <c r="B948"/>
    </row>
    <row r="949" spans="1:2" x14ac:dyDescent="0.45">
      <c r="A949"/>
      <c r="B949"/>
    </row>
    <row r="950" spans="1:2" x14ac:dyDescent="0.45">
      <c r="A950"/>
      <c r="B950"/>
    </row>
    <row r="951" spans="1:2" x14ac:dyDescent="0.45">
      <c r="A951"/>
      <c r="B951"/>
    </row>
    <row r="952" spans="1:2" x14ac:dyDescent="0.45">
      <c r="A952"/>
      <c r="B952"/>
    </row>
    <row r="953" spans="1:2" x14ac:dyDescent="0.45">
      <c r="A953"/>
      <c r="B953"/>
    </row>
    <row r="954" spans="1:2" x14ac:dyDescent="0.45">
      <c r="A954"/>
      <c r="B954"/>
    </row>
    <row r="955" spans="1:2" x14ac:dyDescent="0.45">
      <c r="A955"/>
      <c r="B955"/>
    </row>
    <row r="956" spans="1:2" x14ac:dyDescent="0.45">
      <c r="A956"/>
      <c r="B956"/>
    </row>
    <row r="957" spans="1:2" x14ac:dyDescent="0.45">
      <c r="A957"/>
      <c r="B957"/>
    </row>
    <row r="958" spans="1:2" x14ac:dyDescent="0.45">
      <c r="A958"/>
      <c r="B958"/>
    </row>
    <row r="959" spans="1:2" x14ac:dyDescent="0.45">
      <c r="A959"/>
      <c r="B959"/>
    </row>
    <row r="960" spans="1:2" x14ac:dyDescent="0.45">
      <c r="A960"/>
      <c r="B960"/>
    </row>
    <row r="961" spans="1:2" x14ac:dyDescent="0.45">
      <c r="A961"/>
      <c r="B961"/>
    </row>
    <row r="962" spans="1:2" x14ac:dyDescent="0.45">
      <c r="A962"/>
      <c r="B962"/>
    </row>
    <row r="963" spans="1:2" x14ac:dyDescent="0.45">
      <c r="A963"/>
      <c r="B963"/>
    </row>
    <row r="964" spans="1:2" x14ac:dyDescent="0.45">
      <c r="A964"/>
      <c r="B964"/>
    </row>
    <row r="965" spans="1:2" x14ac:dyDescent="0.45">
      <c r="A965"/>
      <c r="B965"/>
    </row>
    <row r="966" spans="1:2" x14ac:dyDescent="0.45">
      <c r="A966"/>
      <c r="B966"/>
    </row>
    <row r="967" spans="1:2" x14ac:dyDescent="0.45">
      <c r="A967"/>
      <c r="B967"/>
    </row>
    <row r="968" spans="1:2" x14ac:dyDescent="0.45">
      <c r="A968"/>
      <c r="B968"/>
    </row>
    <row r="969" spans="1:2" x14ac:dyDescent="0.45">
      <c r="A969"/>
      <c r="B969"/>
    </row>
    <row r="970" spans="1:2" x14ac:dyDescent="0.45">
      <c r="A970"/>
      <c r="B970"/>
    </row>
    <row r="971" spans="1:2" x14ac:dyDescent="0.45">
      <c r="A971"/>
      <c r="B971"/>
    </row>
    <row r="972" spans="1:2" x14ac:dyDescent="0.45">
      <c r="A972"/>
      <c r="B972"/>
    </row>
    <row r="973" spans="1:2" x14ac:dyDescent="0.45">
      <c r="A973"/>
      <c r="B973"/>
    </row>
    <row r="974" spans="1:2" x14ac:dyDescent="0.45">
      <c r="A974"/>
      <c r="B974"/>
    </row>
    <row r="975" spans="1:2" x14ac:dyDescent="0.45">
      <c r="A975"/>
      <c r="B975"/>
    </row>
    <row r="976" spans="1:2" x14ac:dyDescent="0.45">
      <c r="A976"/>
      <c r="B976"/>
    </row>
    <row r="977" spans="1:2" x14ac:dyDescent="0.45">
      <c r="A977"/>
      <c r="B977"/>
    </row>
    <row r="978" spans="1:2" x14ac:dyDescent="0.45">
      <c r="A978"/>
      <c r="B978"/>
    </row>
    <row r="979" spans="1:2" x14ac:dyDescent="0.45">
      <c r="A979"/>
      <c r="B979"/>
    </row>
    <row r="980" spans="1:2" x14ac:dyDescent="0.45">
      <c r="A980"/>
      <c r="B980"/>
    </row>
    <row r="981" spans="1:2" x14ac:dyDescent="0.45">
      <c r="A981"/>
      <c r="B981"/>
    </row>
    <row r="982" spans="1:2" x14ac:dyDescent="0.45">
      <c r="A982"/>
      <c r="B982"/>
    </row>
    <row r="983" spans="1:2" x14ac:dyDescent="0.45">
      <c r="A983"/>
      <c r="B983"/>
    </row>
    <row r="984" spans="1:2" x14ac:dyDescent="0.45">
      <c r="A984"/>
      <c r="B984"/>
    </row>
    <row r="985" spans="1:2" x14ac:dyDescent="0.45">
      <c r="A985"/>
      <c r="B985"/>
    </row>
    <row r="986" spans="1:2" x14ac:dyDescent="0.45">
      <c r="A986"/>
      <c r="B986"/>
    </row>
    <row r="987" spans="1:2" x14ac:dyDescent="0.45">
      <c r="A987"/>
      <c r="B987"/>
    </row>
    <row r="988" spans="1:2" x14ac:dyDescent="0.45">
      <c r="A988"/>
      <c r="B988"/>
    </row>
    <row r="989" spans="1:2" x14ac:dyDescent="0.45">
      <c r="A989"/>
      <c r="B989"/>
    </row>
    <row r="990" spans="1:2" x14ac:dyDescent="0.45">
      <c r="A990"/>
      <c r="B990"/>
    </row>
    <row r="991" spans="1:2" x14ac:dyDescent="0.45">
      <c r="A991"/>
      <c r="B991"/>
    </row>
    <row r="992" spans="1:2" x14ac:dyDescent="0.45">
      <c r="A992"/>
      <c r="B992"/>
    </row>
    <row r="993" spans="1:2" x14ac:dyDescent="0.45">
      <c r="A993"/>
      <c r="B993"/>
    </row>
    <row r="994" spans="1:2" x14ac:dyDescent="0.45">
      <c r="A994"/>
      <c r="B994"/>
    </row>
    <row r="995" spans="1:2" x14ac:dyDescent="0.45">
      <c r="A995"/>
      <c r="B995"/>
    </row>
    <row r="996" spans="1:2" x14ac:dyDescent="0.45">
      <c r="A996"/>
      <c r="B996"/>
    </row>
    <row r="997" spans="1:2" x14ac:dyDescent="0.45">
      <c r="A997"/>
      <c r="B997"/>
    </row>
    <row r="998" spans="1:2" x14ac:dyDescent="0.45">
      <c r="A998"/>
      <c r="B998"/>
    </row>
    <row r="999" spans="1:2" x14ac:dyDescent="0.45">
      <c r="A999"/>
      <c r="B999"/>
    </row>
    <row r="1000" spans="1:2" x14ac:dyDescent="0.45">
      <c r="A1000"/>
      <c r="B1000"/>
    </row>
    <row r="1001" spans="1:2" x14ac:dyDescent="0.45">
      <c r="A1001"/>
      <c r="B1001"/>
    </row>
    <row r="1002" spans="1:2" x14ac:dyDescent="0.45">
      <c r="A1002"/>
      <c r="B1002"/>
    </row>
    <row r="1003" spans="1:2" x14ac:dyDescent="0.45">
      <c r="A1003"/>
      <c r="B1003"/>
    </row>
    <row r="1004" spans="1:2" x14ac:dyDescent="0.45">
      <c r="A1004"/>
      <c r="B1004"/>
    </row>
    <row r="1005" spans="1:2" x14ac:dyDescent="0.45">
      <c r="A1005"/>
      <c r="B1005"/>
    </row>
    <row r="1006" spans="1:2" x14ac:dyDescent="0.45">
      <c r="A1006"/>
      <c r="B1006"/>
    </row>
    <row r="1007" spans="1:2" x14ac:dyDescent="0.45">
      <c r="A1007"/>
      <c r="B1007"/>
    </row>
    <row r="1008" spans="1:2" x14ac:dyDescent="0.45">
      <c r="A1008"/>
      <c r="B1008"/>
    </row>
    <row r="1009" spans="1:2" x14ac:dyDescent="0.45">
      <c r="A1009"/>
      <c r="B1009"/>
    </row>
    <row r="1010" spans="1:2" x14ac:dyDescent="0.45">
      <c r="A1010"/>
      <c r="B1010"/>
    </row>
    <row r="1011" spans="1:2" x14ac:dyDescent="0.45">
      <c r="A1011"/>
      <c r="B1011"/>
    </row>
    <row r="1012" spans="1:2" x14ac:dyDescent="0.45">
      <c r="A1012"/>
      <c r="B1012"/>
    </row>
    <row r="1013" spans="1:2" x14ac:dyDescent="0.45">
      <c r="A1013"/>
      <c r="B1013"/>
    </row>
    <row r="1014" spans="1:2" x14ac:dyDescent="0.45">
      <c r="A1014"/>
      <c r="B1014"/>
    </row>
    <row r="1015" spans="1:2" x14ac:dyDescent="0.45">
      <c r="A1015"/>
      <c r="B1015"/>
    </row>
    <row r="1016" spans="1:2" x14ac:dyDescent="0.45">
      <c r="A1016"/>
      <c r="B1016"/>
    </row>
    <row r="1017" spans="1:2" x14ac:dyDescent="0.45">
      <c r="A1017"/>
      <c r="B1017"/>
    </row>
    <row r="1018" spans="1:2" x14ac:dyDescent="0.45">
      <c r="A1018"/>
      <c r="B1018"/>
    </row>
    <row r="1019" spans="1:2" x14ac:dyDescent="0.45">
      <c r="A1019"/>
      <c r="B1019"/>
    </row>
    <row r="1020" spans="1:2" x14ac:dyDescent="0.45">
      <c r="A1020"/>
      <c r="B1020"/>
    </row>
    <row r="1021" spans="1:2" x14ac:dyDescent="0.45">
      <c r="A1021"/>
      <c r="B1021"/>
    </row>
    <row r="1022" spans="1:2" x14ac:dyDescent="0.45">
      <c r="A1022"/>
      <c r="B1022"/>
    </row>
    <row r="1023" spans="1:2" x14ac:dyDescent="0.45">
      <c r="A1023"/>
      <c r="B1023"/>
    </row>
    <row r="1024" spans="1:2" x14ac:dyDescent="0.45">
      <c r="A1024"/>
      <c r="B1024"/>
    </row>
    <row r="1025" spans="1:2" x14ac:dyDescent="0.45">
      <c r="A1025"/>
      <c r="B1025"/>
    </row>
    <row r="1026" spans="1:2" x14ac:dyDescent="0.45">
      <c r="A1026"/>
      <c r="B1026"/>
    </row>
    <row r="1027" spans="1:2" x14ac:dyDescent="0.45">
      <c r="A1027"/>
      <c r="B1027"/>
    </row>
    <row r="1028" spans="1:2" x14ac:dyDescent="0.45">
      <c r="A1028"/>
      <c r="B1028"/>
    </row>
    <row r="1029" spans="1:2" x14ac:dyDescent="0.45">
      <c r="A1029"/>
      <c r="B1029"/>
    </row>
    <row r="1030" spans="1:2" x14ac:dyDescent="0.45">
      <c r="A1030"/>
      <c r="B1030"/>
    </row>
    <row r="1031" spans="1:2" x14ac:dyDescent="0.45">
      <c r="A1031"/>
      <c r="B1031"/>
    </row>
    <row r="1032" spans="1:2" x14ac:dyDescent="0.45">
      <c r="A1032"/>
      <c r="B1032"/>
    </row>
    <row r="1033" spans="1:2" x14ac:dyDescent="0.45">
      <c r="A1033"/>
      <c r="B1033"/>
    </row>
    <row r="1034" spans="1:2" x14ac:dyDescent="0.45">
      <c r="A1034"/>
      <c r="B1034"/>
    </row>
    <row r="1035" spans="1:2" x14ac:dyDescent="0.45">
      <c r="A1035"/>
      <c r="B1035"/>
    </row>
    <row r="1036" spans="1:2" x14ac:dyDescent="0.45">
      <c r="A1036"/>
      <c r="B1036"/>
    </row>
    <row r="1037" spans="1:2" x14ac:dyDescent="0.45">
      <c r="A1037"/>
      <c r="B1037"/>
    </row>
    <row r="1038" spans="1:2" x14ac:dyDescent="0.45">
      <c r="A1038"/>
      <c r="B1038"/>
    </row>
    <row r="1039" spans="1:2" x14ac:dyDescent="0.45">
      <c r="A1039"/>
      <c r="B1039"/>
    </row>
    <row r="1040" spans="1:2" x14ac:dyDescent="0.45">
      <c r="A1040"/>
      <c r="B1040"/>
    </row>
    <row r="1041" spans="1:2" x14ac:dyDescent="0.45">
      <c r="A1041"/>
      <c r="B1041"/>
    </row>
    <row r="1042" spans="1:2" x14ac:dyDescent="0.45">
      <c r="A1042"/>
      <c r="B1042"/>
    </row>
    <row r="1043" spans="1:2" x14ac:dyDescent="0.45">
      <c r="A1043"/>
      <c r="B1043"/>
    </row>
    <row r="1044" spans="1:2" x14ac:dyDescent="0.45">
      <c r="A1044"/>
      <c r="B1044"/>
    </row>
    <row r="1045" spans="1:2" x14ac:dyDescent="0.45">
      <c r="A1045"/>
      <c r="B1045"/>
    </row>
    <row r="1046" spans="1:2" x14ac:dyDescent="0.45">
      <c r="A1046"/>
      <c r="B1046"/>
    </row>
    <row r="1047" spans="1:2" x14ac:dyDescent="0.45">
      <c r="A1047"/>
      <c r="B1047"/>
    </row>
    <row r="1048" spans="1:2" x14ac:dyDescent="0.45">
      <c r="A1048"/>
      <c r="B1048"/>
    </row>
    <row r="1049" spans="1:2" x14ac:dyDescent="0.45">
      <c r="A1049"/>
      <c r="B1049"/>
    </row>
    <row r="1050" spans="1:2" x14ac:dyDescent="0.45">
      <c r="A1050"/>
      <c r="B1050"/>
    </row>
    <row r="1051" spans="1:2" x14ac:dyDescent="0.45">
      <c r="A1051"/>
      <c r="B1051"/>
    </row>
    <row r="1052" spans="1:2" x14ac:dyDescent="0.45">
      <c r="A1052"/>
      <c r="B1052"/>
    </row>
    <row r="1053" spans="1:2" x14ac:dyDescent="0.45">
      <c r="A1053"/>
      <c r="B1053"/>
    </row>
    <row r="1054" spans="1:2" x14ac:dyDescent="0.45">
      <c r="A1054"/>
      <c r="B1054"/>
    </row>
    <row r="1055" spans="1:2" x14ac:dyDescent="0.45">
      <c r="A1055"/>
      <c r="B1055"/>
    </row>
    <row r="1056" spans="1:2" x14ac:dyDescent="0.45">
      <c r="A1056"/>
      <c r="B1056"/>
    </row>
    <row r="1057" spans="1:2" x14ac:dyDescent="0.45">
      <c r="A1057"/>
      <c r="B1057"/>
    </row>
    <row r="1058" spans="1:2" x14ac:dyDescent="0.45">
      <c r="A1058"/>
      <c r="B1058"/>
    </row>
    <row r="1059" spans="1:2" x14ac:dyDescent="0.45">
      <c r="A1059"/>
      <c r="B1059"/>
    </row>
    <row r="1060" spans="1:2" x14ac:dyDescent="0.45">
      <c r="A1060"/>
      <c r="B1060"/>
    </row>
    <row r="1061" spans="1:2" x14ac:dyDescent="0.45">
      <c r="A1061"/>
      <c r="B1061"/>
    </row>
    <row r="1062" spans="1:2" x14ac:dyDescent="0.45">
      <c r="A1062"/>
      <c r="B1062"/>
    </row>
    <row r="1063" spans="1:2" x14ac:dyDescent="0.45">
      <c r="A1063"/>
      <c r="B1063"/>
    </row>
    <row r="1064" spans="1:2" x14ac:dyDescent="0.45">
      <c r="A1064"/>
      <c r="B1064"/>
    </row>
    <row r="1065" spans="1:2" x14ac:dyDescent="0.45">
      <c r="A1065"/>
      <c r="B1065"/>
    </row>
    <row r="1066" spans="1:2" x14ac:dyDescent="0.45">
      <c r="A1066"/>
      <c r="B1066"/>
    </row>
    <row r="1067" spans="1:2" x14ac:dyDescent="0.45">
      <c r="A1067"/>
      <c r="B1067"/>
    </row>
    <row r="1068" spans="1:2" x14ac:dyDescent="0.45">
      <c r="A1068"/>
      <c r="B1068"/>
    </row>
    <row r="1069" spans="1:2" x14ac:dyDescent="0.45">
      <c r="A1069"/>
      <c r="B1069"/>
    </row>
    <row r="1070" spans="1:2" x14ac:dyDescent="0.45">
      <c r="A1070"/>
      <c r="B1070"/>
    </row>
    <row r="1071" spans="1:2" x14ac:dyDescent="0.45">
      <c r="A1071"/>
      <c r="B1071"/>
    </row>
    <row r="1072" spans="1:2" x14ac:dyDescent="0.45">
      <c r="A1072"/>
      <c r="B1072"/>
    </row>
    <row r="1073" spans="1:2" x14ac:dyDescent="0.45">
      <c r="A1073"/>
      <c r="B1073"/>
    </row>
    <row r="1074" spans="1:2" x14ac:dyDescent="0.45">
      <c r="A1074"/>
      <c r="B1074"/>
    </row>
    <row r="1075" spans="1:2" x14ac:dyDescent="0.45">
      <c r="A1075"/>
      <c r="B1075"/>
    </row>
    <row r="1076" spans="1:2" x14ac:dyDescent="0.45">
      <c r="A1076"/>
      <c r="B1076"/>
    </row>
    <row r="1077" spans="1:2" x14ac:dyDescent="0.45">
      <c r="A1077"/>
      <c r="B1077"/>
    </row>
    <row r="1078" spans="1:2" x14ac:dyDescent="0.45">
      <c r="A1078"/>
      <c r="B1078"/>
    </row>
    <row r="1079" spans="1:2" x14ac:dyDescent="0.45">
      <c r="A1079"/>
      <c r="B1079"/>
    </row>
    <row r="1080" spans="1:2" x14ac:dyDescent="0.45">
      <c r="A1080"/>
      <c r="B1080"/>
    </row>
    <row r="1081" spans="1:2" x14ac:dyDescent="0.45">
      <c r="A1081"/>
      <c r="B1081"/>
    </row>
    <row r="1082" spans="1:2" x14ac:dyDescent="0.45">
      <c r="A1082"/>
      <c r="B1082"/>
    </row>
    <row r="1083" spans="1:2" x14ac:dyDescent="0.45">
      <c r="A1083"/>
      <c r="B1083"/>
    </row>
    <row r="1084" spans="1:2" x14ac:dyDescent="0.45">
      <c r="A1084"/>
      <c r="B1084"/>
    </row>
    <row r="1085" spans="1:2" x14ac:dyDescent="0.45">
      <c r="A1085"/>
      <c r="B1085"/>
    </row>
    <row r="1086" spans="1:2" x14ac:dyDescent="0.45">
      <c r="A1086"/>
      <c r="B1086"/>
    </row>
    <row r="1087" spans="1:2" x14ac:dyDescent="0.45">
      <c r="A1087"/>
      <c r="B1087"/>
    </row>
    <row r="1088" spans="1:2" x14ac:dyDescent="0.45">
      <c r="A1088"/>
      <c r="B1088"/>
    </row>
    <row r="1089" spans="1:2" x14ac:dyDescent="0.45">
      <c r="A1089"/>
      <c r="B1089"/>
    </row>
    <row r="1090" spans="1:2" x14ac:dyDescent="0.45">
      <c r="A1090"/>
      <c r="B1090"/>
    </row>
    <row r="1091" spans="1:2" x14ac:dyDescent="0.45">
      <c r="A1091"/>
      <c r="B1091"/>
    </row>
    <row r="1092" spans="1:2" x14ac:dyDescent="0.45">
      <c r="A1092"/>
      <c r="B1092"/>
    </row>
    <row r="1093" spans="1:2" x14ac:dyDescent="0.45">
      <c r="A1093"/>
      <c r="B1093"/>
    </row>
    <row r="1094" spans="1:2" x14ac:dyDescent="0.45">
      <c r="A1094"/>
      <c r="B1094"/>
    </row>
    <row r="1095" spans="1:2" x14ac:dyDescent="0.45">
      <c r="A1095"/>
      <c r="B1095"/>
    </row>
    <row r="1096" spans="1:2" x14ac:dyDescent="0.45">
      <c r="A1096"/>
      <c r="B1096"/>
    </row>
    <row r="1097" spans="1:2" x14ac:dyDescent="0.45">
      <c r="A1097"/>
      <c r="B1097"/>
    </row>
    <row r="1098" spans="1:2" x14ac:dyDescent="0.45">
      <c r="A1098"/>
      <c r="B1098"/>
    </row>
    <row r="1099" spans="1:2" x14ac:dyDescent="0.45">
      <c r="A1099"/>
      <c r="B1099"/>
    </row>
    <row r="1100" spans="1:2" x14ac:dyDescent="0.45">
      <c r="A1100"/>
      <c r="B1100"/>
    </row>
    <row r="1101" spans="1:2" x14ac:dyDescent="0.45">
      <c r="A1101"/>
      <c r="B1101"/>
    </row>
    <row r="1102" spans="1:2" x14ac:dyDescent="0.45">
      <c r="A1102"/>
      <c r="B1102"/>
    </row>
    <row r="1103" spans="1:2" x14ac:dyDescent="0.45">
      <c r="A1103"/>
      <c r="B1103"/>
    </row>
    <row r="1104" spans="1:2" x14ac:dyDescent="0.45">
      <c r="A1104"/>
      <c r="B1104"/>
    </row>
    <row r="1105" spans="1:2" x14ac:dyDescent="0.45">
      <c r="A1105"/>
      <c r="B1105"/>
    </row>
    <row r="1106" spans="1:2" x14ac:dyDescent="0.45">
      <c r="A1106"/>
      <c r="B1106"/>
    </row>
    <row r="1107" spans="1:2" x14ac:dyDescent="0.45">
      <c r="A1107"/>
      <c r="B1107"/>
    </row>
    <row r="1108" spans="1:2" x14ac:dyDescent="0.45">
      <c r="A1108"/>
      <c r="B1108"/>
    </row>
    <row r="1109" spans="1:2" x14ac:dyDescent="0.45">
      <c r="A1109"/>
      <c r="B1109"/>
    </row>
    <row r="1110" spans="1:2" x14ac:dyDescent="0.45">
      <c r="A1110"/>
      <c r="B1110"/>
    </row>
    <row r="1111" spans="1:2" x14ac:dyDescent="0.45">
      <c r="A1111"/>
      <c r="B1111"/>
    </row>
    <row r="1112" spans="1:2" x14ac:dyDescent="0.45">
      <c r="A1112"/>
      <c r="B1112"/>
    </row>
    <row r="1113" spans="1:2" x14ac:dyDescent="0.45">
      <c r="A1113"/>
      <c r="B1113"/>
    </row>
    <row r="1114" spans="1:2" x14ac:dyDescent="0.45">
      <c r="A1114"/>
      <c r="B1114"/>
    </row>
    <row r="1115" spans="1:2" x14ac:dyDescent="0.45">
      <c r="A1115"/>
      <c r="B1115"/>
    </row>
    <row r="1116" spans="1:2" x14ac:dyDescent="0.45">
      <c r="A1116"/>
      <c r="B1116"/>
    </row>
    <row r="1117" spans="1:2" x14ac:dyDescent="0.45">
      <c r="A1117"/>
      <c r="B1117"/>
    </row>
    <row r="1118" spans="1:2" x14ac:dyDescent="0.45">
      <c r="A1118"/>
      <c r="B1118"/>
    </row>
    <row r="1119" spans="1:2" x14ac:dyDescent="0.45">
      <c r="A1119"/>
      <c r="B1119"/>
    </row>
    <row r="1120" spans="1:2" x14ac:dyDescent="0.45">
      <c r="A1120"/>
      <c r="B1120"/>
    </row>
    <row r="1121" spans="1:2" x14ac:dyDescent="0.45">
      <c r="A1121"/>
      <c r="B1121"/>
    </row>
    <row r="1122" spans="1:2" x14ac:dyDescent="0.45">
      <c r="A1122"/>
      <c r="B1122"/>
    </row>
    <row r="1123" spans="1:2" x14ac:dyDescent="0.45">
      <c r="A1123"/>
      <c r="B1123"/>
    </row>
    <row r="1124" spans="1:2" x14ac:dyDescent="0.45">
      <c r="A1124"/>
      <c r="B1124"/>
    </row>
    <row r="1125" spans="1:2" x14ac:dyDescent="0.45">
      <c r="A1125"/>
      <c r="B1125"/>
    </row>
    <row r="1126" spans="1:2" x14ac:dyDescent="0.45">
      <c r="A1126"/>
      <c r="B1126"/>
    </row>
    <row r="1127" spans="1:2" x14ac:dyDescent="0.45">
      <c r="A1127"/>
      <c r="B1127"/>
    </row>
    <row r="1128" spans="1:2" x14ac:dyDescent="0.45">
      <c r="A1128"/>
      <c r="B1128"/>
    </row>
    <row r="1129" spans="1:2" x14ac:dyDescent="0.45">
      <c r="A1129"/>
      <c r="B1129"/>
    </row>
    <row r="1130" spans="1:2" x14ac:dyDescent="0.45">
      <c r="A1130"/>
      <c r="B1130"/>
    </row>
    <row r="1131" spans="1:2" x14ac:dyDescent="0.45">
      <c r="A1131"/>
      <c r="B1131"/>
    </row>
    <row r="1132" spans="1:2" x14ac:dyDescent="0.45">
      <c r="A1132"/>
      <c r="B1132"/>
    </row>
    <row r="1133" spans="1:2" x14ac:dyDescent="0.45">
      <c r="A1133"/>
      <c r="B1133"/>
    </row>
    <row r="1134" spans="1:2" x14ac:dyDescent="0.45">
      <c r="A1134"/>
      <c r="B1134"/>
    </row>
    <row r="1135" spans="1:2" x14ac:dyDescent="0.45">
      <c r="A1135"/>
      <c r="B1135"/>
    </row>
    <row r="1136" spans="1:2" x14ac:dyDescent="0.45">
      <c r="A1136"/>
      <c r="B1136"/>
    </row>
    <row r="1137" spans="1:2" x14ac:dyDescent="0.45">
      <c r="A1137"/>
      <c r="B1137"/>
    </row>
    <row r="1138" spans="1:2" x14ac:dyDescent="0.45">
      <c r="A1138"/>
      <c r="B1138"/>
    </row>
    <row r="1139" spans="1:2" x14ac:dyDescent="0.45">
      <c r="A1139"/>
      <c r="B1139"/>
    </row>
    <row r="1140" spans="1:2" x14ac:dyDescent="0.45">
      <c r="A1140"/>
      <c r="B1140"/>
    </row>
    <row r="1141" spans="1:2" x14ac:dyDescent="0.45">
      <c r="A1141"/>
      <c r="B1141"/>
    </row>
    <row r="1142" spans="1:2" x14ac:dyDescent="0.45">
      <c r="A1142"/>
      <c r="B1142"/>
    </row>
    <row r="1143" spans="1:2" x14ac:dyDescent="0.45">
      <c r="A1143"/>
      <c r="B1143"/>
    </row>
    <row r="1144" spans="1:2" x14ac:dyDescent="0.45">
      <c r="A1144"/>
      <c r="B1144"/>
    </row>
    <row r="1145" spans="1:2" x14ac:dyDescent="0.45">
      <c r="A1145"/>
      <c r="B1145"/>
    </row>
    <row r="1146" spans="1:2" x14ac:dyDescent="0.45">
      <c r="A1146"/>
      <c r="B1146"/>
    </row>
    <row r="1147" spans="1:2" x14ac:dyDescent="0.45">
      <c r="A1147"/>
      <c r="B1147"/>
    </row>
    <row r="1148" spans="1:2" x14ac:dyDescent="0.45">
      <c r="A1148"/>
      <c r="B1148"/>
    </row>
    <row r="1149" spans="1:2" x14ac:dyDescent="0.45">
      <c r="A1149"/>
      <c r="B1149"/>
    </row>
    <row r="1150" spans="1:2" x14ac:dyDescent="0.45">
      <c r="A1150"/>
      <c r="B1150"/>
    </row>
    <row r="1151" spans="1:2" x14ac:dyDescent="0.45">
      <c r="A1151"/>
      <c r="B1151"/>
    </row>
    <row r="1152" spans="1:2" x14ac:dyDescent="0.45">
      <c r="A1152"/>
      <c r="B1152"/>
    </row>
    <row r="1153" spans="1:2" x14ac:dyDescent="0.45">
      <c r="A1153"/>
      <c r="B1153"/>
    </row>
    <row r="1154" spans="1:2" x14ac:dyDescent="0.45">
      <c r="A1154"/>
      <c r="B1154"/>
    </row>
    <row r="1155" spans="1:2" x14ac:dyDescent="0.45">
      <c r="A1155"/>
      <c r="B1155"/>
    </row>
    <row r="1156" spans="1:2" x14ac:dyDescent="0.45">
      <c r="A1156"/>
      <c r="B1156"/>
    </row>
    <row r="1157" spans="1:2" x14ac:dyDescent="0.45">
      <c r="A1157"/>
      <c r="B1157"/>
    </row>
    <row r="1158" spans="1:2" x14ac:dyDescent="0.45">
      <c r="A1158"/>
      <c r="B1158"/>
    </row>
    <row r="1159" spans="1:2" x14ac:dyDescent="0.45">
      <c r="A1159"/>
      <c r="B1159"/>
    </row>
    <row r="1160" spans="1:2" x14ac:dyDescent="0.45">
      <c r="A1160"/>
      <c r="B1160"/>
    </row>
    <row r="1161" spans="1:2" x14ac:dyDescent="0.45">
      <c r="A1161"/>
      <c r="B1161"/>
    </row>
    <row r="1162" spans="1:2" x14ac:dyDescent="0.45">
      <c r="A1162"/>
      <c r="B1162"/>
    </row>
    <row r="1163" spans="1:2" x14ac:dyDescent="0.45">
      <c r="A1163"/>
      <c r="B1163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1200" verticalDpi="1200" r:id="rId2"/>
  <headerFooter>
    <oddFooter>&amp;L&amp;A&amp;RPage &amp;P of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93BB-5E1C-47E8-9DF7-D8B891EE57F6}">
  <dimension ref="A1:D1161"/>
  <sheetViews>
    <sheetView workbookViewId="0">
      <pane ySplit="7" topLeftCell="A46" activePane="bottomLeft" state="frozen"/>
      <selection pane="bottomLeft" activeCell="F34" sqref="F34"/>
    </sheetView>
  </sheetViews>
  <sheetFormatPr defaultColWidth="9.1328125" defaultRowHeight="14.25" x14ac:dyDescent="0.45"/>
  <cols>
    <col min="1" max="1" width="41.1328125" style="2" bestFit="1" customWidth="1"/>
    <col min="2" max="2" width="15.265625" style="2" bestFit="1" customWidth="1"/>
    <col min="3" max="3" width="19.1328125" style="2" bestFit="1" customWidth="1"/>
    <col min="4" max="4" width="13.86328125" style="2" bestFit="1" customWidth="1"/>
    <col min="5" max="16384" width="9.1328125" style="2"/>
  </cols>
  <sheetData>
    <row r="1" spans="1:4" x14ac:dyDescent="0.45">
      <c r="A1" s="74" t="s">
        <v>46</v>
      </c>
      <c r="B1" s="74"/>
      <c r="C1" s="74"/>
    </row>
    <row r="2" spans="1:4" x14ac:dyDescent="0.45">
      <c r="A2" s="74" t="s">
        <v>47</v>
      </c>
      <c r="B2" s="74"/>
      <c r="C2" s="74"/>
    </row>
    <row r="3" spans="1:4" x14ac:dyDescent="0.45">
      <c r="A3" s="74" t="s">
        <v>48</v>
      </c>
      <c r="B3" s="74"/>
      <c r="C3" s="74"/>
    </row>
    <row r="4" spans="1:4" x14ac:dyDescent="0.45">
      <c r="A4" s="74" t="s">
        <v>677</v>
      </c>
      <c r="B4" s="74"/>
      <c r="C4" s="74"/>
    </row>
    <row r="6" spans="1:4" ht="16.5" x14ac:dyDescent="0.75">
      <c r="A6" s="14" t="s">
        <v>652</v>
      </c>
      <c r="B6" s="16">
        <f>GETPIVOTDATA("DistributableWithAdj",$A$7)</f>
        <v>101203122</v>
      </c>
    </row>
    <row r="7" spans="1:4" x14ac:dyDescent="0.45">
      <c r="A7" s="8" t="s">
        <v>49</v>
      </c>
      <c r="B7" t="s">
        <v>50</v>
      </c>
      <c r="C7"/>
      <c r="D7"/>
    </row>
    <row r="8" spans="1:4" x14ac:dyDescent="0.45">
      <c r="A8" s="9" t="s">
        <v>310</v>
      </c>
      <c r="B8" s="10">
        <v>9712494</v>
      </c>
      <c r="C8"/>
      <c r="D8"/>
    </row>
    <row r="9" spans="1:4" x14ac:dyDescent="0.45">
      <c r="A9" s="11" t="s">
        <v>64</v>
      </c>
      <c r="B9" s="10">
        <v>761518</v>
      </c>
      <c r="C9"/>
      <c r="D9"/>
    </row>
    <row r="10" spans="1:4" x14ac:dyDescent="0.45">
      <c r="A10" s="11" t="s">
        <v>65</v>
      </c>
      <c r="B10" s="10">
        <v>8950976</v>
      </c>
      <c r="C10"/>
      <c r="D10"/>
    </row>
    <row r="11" spans="1:4" x14ac:dyDescent="0.45">
      <c r="A11" s="9" t="s">
        <v>511</v>
      </c>
      <c r="B11" s="10">
        <v>2242556</v>
      </c>
      <c r="C11"/>
      <c r="D11"/>
    </row>
    <row r="12" spans="1:4" x14ac:dyDescent="0.45">
      <c r="A12" s="11" t="s">
        <v>64</v>
      </c>
      <c r="B12" s="10">
        <v>125000</v>
      </c>
      <c r="C12"/>
      <c r="D12"/>
    </row>
    <row r="13" spans="1:4" x14ac:dyDescent="0.45">
      <c r="A13" s="11" t="s">
        <v>65</v>
      </c>
      <c r="B13" s="10">
        <v>2117556</v>
      </c>
      <c r="C13"/>
      <c r="D13"/>
    </row>
    <row r="14" spans="1:4" x14ac:dyDescent="0.45">
      <c r="A14" s="9" t="s">
        <v>425</v>
      </c>
      <c r="B14" s="10">
        <v>1942806</v>
      </c>
      <c r="C14"/>
      <c r="D14"/>
    </row>
    <row r="15" spans="1:4" x14ac:dyDescent="0.45">
      <c r="A15" s="11" t="s">
        <v>64</v>
      </c>
      <c r="B15" s="10">
        <v>125000</v>
      </c>
      <c r="C15"/>
      <c r="D15"/>
    </row>
    <row r="16" spans="1:4" x14ac:dyDescent="0.45">
      <c r="A16" s="11" t="s">
        <v>65</v>
      </c>
      <c r="B16" s="10">
        <v>1817806</v>
      </c>
      <c r="C16"/>
      <c r="D16"/>
    </row>
    <row r="17" spans="1:4" x14ac:dyDescent="0.45">
      <c r="A17" s="9" t="s">
        <v>430</v>
      </c>
      <c r="B17" s="10">
        <v>1062182</v>
      </c>
      <c r="C17"/>
      <c r="D17"/>
    </row>
    <row r="18" spans="1:4" x14ac:dyDescent="0.45">
      <c r="A18" s="11" t="s">
        <v>64</v>
      </c>
      <c r="B18" s="10">
        <v>125000</v>
      </c>
      <c r="C18"/>
      <c r="D18"/>
    </row>
    <row r="19" spans="1:4" x14ac:dyDescent="0.45">
      <c r="A19" s="11" t="s">
        <v>65</v>
      </c>
      <c r="B19" s="10">
        <v>937182</v>
      </c>
      <c r="C19"/>
      <c r="D19"/>
    </row>
    <row r="20" spans="1:4" x14ac:dyDescent="0.45">
      <c r="A20" s="9" t="s">
        <v>432</v>
      </c>
      <c r="B20" s="10">
        <v>6000</v>
      </c>
      <c r="C20"/>
      <c r="D20"/>
    </row>
    <row r="21" spans="1:4" x14ac:dyDescent="0.45">
      <c r="A21" s="11" t="s">
        <v>64</v>
      </c>
      <c r="B21" s="10">
        <v>6000</v>
      </c>
      <c r="C21"/>
      <c r="D21"/>
    </row>
    <row r="22" spans="1:4" x14ac:dyDescent="0.45">
      <c r="A22" s="9" t="s">
        <v>607</v>
      </c>
      <c r="B22" s="10">
        <v>10005418</v>
      </c>
      <c r="C22"/>
      <c r="D22"/>
    </row>
    <row r="23" spans="1:4" x14ac:dyDescent="0.45">
      <c r="A23" s="11" t="s">
        <v>64</v>
      </c>
      <c r="B23" s="10">
        <v>50000</v>
      </c>
      <c r="C23"/>
      <c r="D23"/>
    </row>
    <row r="24" spans="1:4" x14ac:dyDescent="0.45">
      <c r="A24" s="11" t="s">
        <v>65</v>
      </c>
      <c r="B24" s="10">
        <v>9955418</v>
      </c>
      <c r="C24"/>
      <c r="D24"/>
    </row>
    <row r="25" spans="1:4" x14ac:dyDescent="0.45">
      <c r="A25" s="9" t="s">
        <v>441</v>
      </c>
      <c r="B25" s="10">
        <v>20130</v>
      </c>
      <c r="C25"/>
      <c r="D25"/>
    </row>
    <row r="26" spans="1:4" x14ac:dyDescent="0.45">
      <c r="A26" s="11" t="s">
        <v>64</v>
      </c>
      <c r="B26" s="10">
        <v>6000</v>
      </c>
      <c r="C26"/>
      <c r="D26"/>
    </row>
    <row r="27" spans="1:4" x14ac:dyDescent="0.45">
      <c r="A27" s="11" t="s">
        <v>65</v>
      </c>
      <c r="B27" s="10">
        <v>14130</v>
      </c>
      <c r="C27"/>
      <c r="D27"/>
    </row>
    <row r="28" spans="1:4" x14ac:dyDescent="0.45">
      <c r="A28" s="9" t="s">
        <v>451</v>
      </c>
      <c r="B28" s="10">
        <v>1321381</v>
      </c>
      <c r="C28"/>
      <c r="D28"/>
    </row>
    <row r="29" spans="1:4" x14ac:dyDescent="0.45">
      <c r="A29" s="11" t="s">
        <v>64</v>
      </c>
      <c r="B29" s="10">
        <v>22500</v>
      </c>
      <c r="C29"/>
      <c r="D29"/>
    </row>
    <row r="30" spans="1:4" x14ac:dyDescent="0.45">
      <c r="A30" s="11" t="s">
        <v>65</v>
      </c>
      <c r="B30" s="10">
        <v>1298881</v>
      </c>
      <c r="C30"/>
      <c r="D30"/>
    </row>
    <row r="31" spans="1:4" x14ac:dyDescent="0.45">
      <c r="A31" s="9" t="s">
        <v>455</v>
      </c>
      <c r="B31" s="10">
        <v>7235986</v>
      </c>
      <c r="C31"/>
      <c r="D31"/>
    </row>
    <row r="32" spans="1:4" x14ac:dyDescent="0.45">
      <c r="A32" s="11" t="s">
        <v>64</v>
      </c>
      <c r="B32" s="10">
        <v>199571</v>
      </c>
      <c r="C32"/>
      <c r="D32"/>
    </row>
    <row r="33" spans="1:4" x14ac:dyDescent="0.45">
      <c r="A33" s="11" t="s">
        <v>65</v>
      </c>
      <c r="B33" s="10">
        <v>7036415</v>
      </c>
      <c r="C33"/>
      <c r="D33"/>
    </row>
    <row r="34" spans="1:4" x14ac:dyDescent="0.45">
      <c r="A34" s="9" t="s">
        <v>468</v>
      </c>
      <c r="B34" s="10">
        <v>15217566</v>
      </c>
    </row>
    <row r="35" spans="1:4" x14ac:dyDescent="0.45">
      <c r="A35" s="11" t="s">
        <v>64</v>
      </c>
      <c r="B35" s="10">
        <v>1500</v>
      </c>
    </row>
    <row r="36" spans="1:4" x14ac:dyDescent="0.45">
      <c r="A36" s="11" t="s">
        <v>65</v>
      </c>
      <c r="B36" s="10">
        <v>15216066</v>
      </c>
    </row>
    <row r="37" spans="1:4" x14ac:dyDescent="0.45">
      <c r="A37" s="9" t="s">
        <v>459</v>
      </c>
      <c r="B37" s="10">
        <v>956757</v>
      </c>
    </row>
    <row r="38" spans="1:4" x14ac:dyDescent="0.45">
      <c r="A38" s="11" t="s">
        <v>64</v>
      </c>
      <c r="B38" s="10">
        <v>125000</v>
      </c>
    </row>
    <row r="39" spans="1:4" x14ac:dyDescent="0.45">
      <c r="A39" s="11" t="s">
        <v>65</v>
      </c>
      <c r="B39" s="10">
        <v>831757</v>
      </c>
    </row>
    <row r="40" spans="1:4" x14ac:dyDescent="0.45">
      <c r="A40" s="9" t="s">
        <v>461</v>
      </c>
      <c r="B40" s="10">
        <v>3900778</v>
      </c>
    </row>
    <row r="41" spans="1:4" x14ac:dyDescent="0.45">
      <c r="A41" s="11" t="s">
        <v>64</v>
      </c>
      <c r="B41" s="10">
        <v>250000</v>
      </c>
    </row>
    <row r="42" spans="1:4" x14ac:dyDescent="0.45">
      <c r="A42" s="11" t="s">
        <v>65</v>
      </c>
      <c r="B42" s="10">
        <v>3650778</v>
      </c>
    </row>
    <row r="43" spans="1:4" x14ac:dyDescent="0.45">
      <c r="A43" s="9" t="s">
        <v>466</v>
      </c>
      <c r="B43" s="10">
        <v>1276302</v>
      </c>
    </row>
    <row r="44" spans="1:4" x14ac:dyDescent="0.45">
      <c r="A44" s="11" t="s">
        <v>64</v>
      </c>
      <c r="B44" s="10">
        <v>125000</v>
      </c>
    </row>
    <row r="45" spans="1:4" x14ac:dyDescent="0.45">
      <c r="A45" s="11" t="s">
        <v>65</v>
      </c>
      <c r="B45" s="10">
        <v>1151302</v>
      </c>
    </row>
    <row r="46" spans="1:4" x14ac:dyDescent="0.45">
      <c r="A46" s="9" t="s">
        <v>478</v>
      </c>
      <c r="B46" s="10">
        <v>3587767</v>
      </c>
    </row>
    <row r="47" spans="1:4" x14ac:dyDescent="0.45">
      <c r="A47" s="11" t="s">
        <v>64</v>
      </c>
      <c r="B47" s="10">
        <v>125000</v>
      </c>
    </row>
    <row r="48" spans="1:4" x14ac:dyDescent="0.45">
      <c r="A48" s="11" t="s">
        <v>65</v>
      </c>
      <c r="B48" s="10">
        <v>3462767</v>
      </c>
    </row>
    <row r="49" spans="1:2" x14ac:dyDescent="0.45">
      <c r="A49" s="9" t="s">
        <v>623</v>
      </c>
      <c r="B49" s="10">
        <v>1807546</v>
      </c>
    </row>
    <row r="50" spans="1:2" x14ac:dyDescent="0.45">
      <c r="A50" s="11" t="s">
        <v>64</v>
      </c>
      <c r="B50" s="10">
        <v>50650</v>
      </c>
    </row>
    <row r="51" spans="1:2" x14ac:dyDescent="0.45">
      <c r="A51" s="11" t="s">
        <v>65</v>
      </c>
      <c r="B51" s="10">
        <v>1756896</v>
      </c>
    </row>
    <row r="52" spans="1:2" x14ac:dyDescent="0.45">
      <c r="A52" s="9" t="s">
        <v>482</v>
      </c>
      <c r="B52" s="10">
        <v>3303325</v>
      </c>
    </row>
    <row r="53" spans="1:2" x14ac:dyDescent="0.45">
      <c r="A53" s="11" t="s">
        <v>64</v>
      </c>
      <c r="B53" s="10">
        <v>125000</v>
      </c>
    </row>
    <row r="54" spans="1:2" x14ac:dyDescent="0.45">
      <c r="A54" s="11" t="s">
        <v>65</v>
      </c>
      <c r="B54" s="10">
        <v>3178325</v>
      </c>
    </row>
    <row r="55" spans="1:2" x14ac:dyDescent="0.45">
      <c r="A55" s="9" t="s">
        <v>492</v>
      </c>
      <c r="B55" s="10">
        <v>9458336</v>
      </c>
    </row>
    <row r="56" spans="1:2" x14ac:dyDescent="0.45">
      <c r="A56" s="11" t="s">
        <v>64</v>
      </c>
      <c r="B56" s="10">
        <v>240072</v>
      </c>
    </row>
    <row r="57" spans="1:2" x14ac:dyDescent="0.45">
      <c r="A57" s="11" t="s">
        <v>65</v>
      </c>
      <c r="B57" s="10">
        <v>9218264</v>
      </c>
    </row>
    <row r="58" spans="1:2" x14ac:dyDescent="0.45">
      <c r="A58" s="9" t="s">
        <v>494</v>
      </c>
      <c r="B58" s="10">
        <v>6655</v>
      </c>
    </row>
    <row r="59" spans="1:2" x14ac:dyDescent="0.45">
      <c r="A59" s="11" t="s">
        <v>65</v>
      </c>
      <c r="B59" s="10">
        <v>6655</v>
      </c>
    </row>
    <row r="60" spans="1:2" x14ac:dyDescent="0.45">
      <c r="A60" s="9" t="s">
        <v>499</v>
      </c>
      <c r="B60" s="10">
        <v>3750500</v>
      </c>
    </row>
    <row r="61" spans="1:2" x14ac:dyDescent="0.45">
      <c r="A61" s="11" t="s">
        <v>64</v>
      </c>
      <c r="B61" s="10">
        <v>125000</v>
      </c>
    </row>
    <row r="62" spans="1:2" x14ac:dyDescent="0.45">
      <c r="A62" s="11" t="s">
        <v>65</v>
      </c>
      <c r="B62" s="10">
        <v>3625500</v>
      </c>
    </row>
    <row r="63" spans="1:2" x14ac:dyDescent="0.45">
      <c r="A63" s="9" t="s">
        <v>501</v>
      </c>
      <c r="B63" s="10">
        <v>2999201</v>
      </c>
    </row>
    <row r="64" spans="1:2" x14ac:dyDescent="0.45">
      <c r="A64" s="11" t="s">
        <v>64</v>
      </c>
      <c r="B64" s="10">
        <v>125000</v>
      </c>
    </row>
    <row r="65" spans="1:2" x14ac:dyDescent="0.45">
      <c r="A65" s="11" t="s">
        <v>65</v>
      </c>
      <c r="B65" s="10">
        <v>2874201</v>
      </c>
    </row>
    <row r="66" spans="1:2" x14ac:dyDescent="0.45">
      <c r="A66" s="9" t="s">
        <v>506</v>
      </c>
      <c r="B66" s="10">
        <v>12816965</v>
      </c>
    </row>
    <row r="67" spans="1:2" x14ac:dyDescent="0.45">
      <c r="A67" s="11" t="s">
        <v>64</v>
      </c>
      <c r="B67" s="10">
        <v>274756</v>
      </c>
    </row>
    <row r="68" spans="1:2" x14ac:dyDescent="0.45">
      <c r="A68" s="11" t="s">
        <v>65</v>
      </c>
      <c r="B68" s="10">
        <v>12542209</v>
      </c>
    </row>
    <row r="69" spans="1:2" x14ac:dyDescent="0.45">
      <c r="A69" s="9" t="s">
        <v>508</v>
      </c>
      <c r="B69" s="10">
        <v>492450</v>
      </c>
    </row>
    <row r="70" spans="1:2" x14ac:dyDescent="0.45">
      <c r="A70" s="11" t="s">
        <v>64</v>
      </c>
      <c r="B70" s="10">
        <v>25000</v>
      </c>
    </row>
    <row r="71" spans="1:2" x14ac:dyDescent="0.45">
      <c r="A71" s="11" t="s">
        <v>65</v>
      </c>
      <c r="B71" s="10">
        <v>467450</v>
      </c>
    </row>
    <row r="72" spans="1:2" x14ac:dyDescent="0.45">
      <c r="A72" s="9" t="s">
        <v>509</v>
      </c>
      <c r="B72" s="10">
        <v>3263457</v>
      </c>
    </row>
    <row r="73" spans="1:2" x14ac:dyDescent="0.45">
      <c r="A73" s="11" t="s">
        <v>64</v>
      </c>
      <c r="B73" s="10">
        <v>125000</v>
      </c>
    </row>
    <row r="74" spans="1:2" x14ac:dyDescent="0.45">
      <c r="A74" s="11" t="s">
        <v>65</v>
      </c>
      <c r="B74" s="10">
        <v>3138457</v>
      </c>
    </row>
    <row r="75" spans="1:2" x14ac:dyDescent="0.45">
      <c r="A75" s="9" t="s">
        <v>447</v>
      </c>
      <c r="B75" s="10">
        <v>4816564</v>
      </c>
    </row>
    <row r="76" spans="1:2" x14ac:dyDescent="0.45">
      <c r="A76" s="11" t="s">
        <v>64</v>
      </c>
      <c r="B76" s="10">
        <v>75000</v>
      </c>
    </row>
    <row r="77" spans="1:2" x14ac:dyDescent="0.45">
      <c r="A77" s="11" t="s">
        <v>65</v>
      </c>
      <c r="B77" s="10">
        <v>4741564</v>
      </c>
    </row>
    <row r="78" spans="1:2" x14ac:dyDescent="0.45">
      <c r="A78" s="9" t="s">
        <v>58</v>
      </c>
      <c r="B78" s="10">
        <v>101203122</v>
      </c>
    </row>
    <row r="79" spans="1:2" x14ac:dyDescent="0.45">
      <c r="A79"/>
      <c r="B79"/>
    </row>
    <row r="80" spans="1:2" x14ac:dyDescent="0.45">
      <c r="A80"/>
      <c r="B80"/>
    </row>
    <row r="81" spans="1:2" x14ac:dyDescent="0.45">
      <c r="A81"/>
      <c r="B81"/>
    </row>
    <row r="82" spans="1:2" x14ac:dyDescent="0.45">
      <c r="A82"/>
      <c r="B82"/>
    </row>
    <row r="83" spans="1:2" x14ac:dyDescent="0.45">
      <c r="A83"/>
      <c r="B83"/>
    </row>
    <row r="84" spans="1:2" x14ac:dyDescent="0.45">
      <c r="A84"/>
      <c r="B84"/>
    </row>
    <row r="85" spans="1:2" x14ac:dyDescent="0.45">
      <c r="A85"/>
      <c r="B85"/>
    </row>
    <row r="86" spans="1:2" x14ac:dyDescent="0.45">
      <c r="A86"/>
      <c r="B86"/>
    </row>
    <row r="87" spans="1:2" x14ac:dyDescent="0.45">
      <c r="A87"/>
      <c r="B87"/>
    </row>
    <row r="88" spans="1:2" x14ac:dyDescent="0.45">
      <c r="A88"/>
      <c r="B88"/>
    </row>
    <row r="89" spans="1:2" x14ac:dyDescent="0.45">
      <c r="A89"/>
      <c r="B89"/>
    </row>
    <row r="90" spans="1:2" x14ac:dyDescent="0.45">
      <c r="A90"/>
      <c r="B90"/>
    </row>
    <row r="91" spans="1:2" x14ac:dyDescent="0.45">
      <c r="A91"/>
      <c r="B91"/>
    </row>
    <row r="92" spans="1:2" x14ac:dyDescent="0.45">
      <c r="A92"/>
      <c r="B92"/>
    </row>
    <row r="93" spans="1:2" x14ac:dyDescent="0.45">
      <c r="A93"/>
      <c r="B93"/>
    </row>
    <row r="94" spans="1:2" x14ac:dyDescent="0.45">
      <c r="A94"/>
      <c r="B94"/>
    </row>
    <row r="95" spans="1:2" x14ac:dyDescent="0.45">
      <c r="A95"/>
      <c r="B95"/>
    </row>
    <row r="96" spans="1:2" x14ac:dyDescent="0.45">
      <c r="A96"/>
      <c r="B96"/>
    </row>
    <row r="97" spans="1:2" x14ac:dyDescent="0.45">
      <c r="A97"/>
      <c r="B97"/>
    </row>
    <row r="98" spans="1:2" x14ac:dyDescent="0.45">
      <c r="A98"/>
      <c r="B98"/>
    </row>
    <row r="99" spans="1:2" x14ac:dyDescent="0.45">
      <c r="A99"/>
      <c r="B99"/>
    </row>
    <row r="100" spans="1:2" x14ac:dyDescent="0.45">
      <c r="A100"/>
      <c r="B100"/>
    </row>
    <row r="101" spans="1:2" x14ac:dyDescent="0.45">
      <c r="A101"/>
      <c r="B101"/>
    </row>
    <row r="102" spans="1:2" x14ac:dyDescent="0.45">
      <c r="A102"/>
      <c r="B102"/>
    </row>
    <row r="103" spans="1:2" x14ac:dyDescent="0.45">
      <c r="A103"/>
      <c r="B103"/>
    </row>
    <row r="104" spans="1:2" x14ac:dyDescent="0.45">
      <c r="A104"/>
      <c r="B104"/>
    </row>
    <row r="105" spans="1:2" x14ac:dyDescent="0.45">
      <c r="A105"/>
      <c r="B105"/>
    </row>
    <row r="106" spans="1:2" x14ac:dyDescent="0.45">
      <c r="A106"/>
      <c r="B106"/>
    </row>
    <row r="107" spans="1:2" x14ac:dyDescent="0.45">
      <c r="A107"/>
      <c r="B107"/>
    </row>
    <row r="108" spans="1:2" x14ac:dyDescent="0.45">
      <c r="A108"/>
      <c r="B108"/>
    </row>
    <row r="109" spans="1:2" x14ac:dyDescent="0.45">
      <c r="A109"/>
      <c r="B109"/>
    </row>
    <row r="110" spans="1:2" x14ac:dyDescent="0.45">
      <c r="A110"/>
      <c r="B110"/>
    </row>
    <row r="111" spans="1:2" x14ac:dyDescent="0.45">
      <c r="A111"/>
      <c r="B111"/>
    </row>
    <row r="112" spans="1:2" x14ac:dyDescent="0.45">
      <c r="A112"/>
      <c r="B112"/>
    </row>
    <row r="113" spans="1:2" x14ac:dyDescent="0.45">
      <c r="A113"/>
      <c r="B113"/>
    </row>
    <row r="114" spans="1:2" x14ac:dyDescent="0.45">
      <c r="A114"/>
      <c r="B114"/>
    </row>
    <row r="115" spans="1:2" x14ac:dyDescent="0.45">
      <c r="A115"/>
      <c r="B115"/>
    </row>
    <row r="116" spans="1:2" x14ac:dyDescent="0.45">
      <c r="A116"/>
      <c r="B116"/>
    </row>
    <row r="117" spans="1:2" x14ac:dyDescent="0.45">
      <c r="A117"/>
      <c r="B117"/>
    </row>
    <row r="118" spans="1:2" x14ac:dyDescent="0.45">
      <c r="A118"/>
      <c r="B118"/>
    </row>
    <row r="119" spans="1:2" x14ac:dyDescent="0.45">
      <c r="A119"/>
      <c r="B119"/>
    </row>
    <row r="120" spans="1:2" x14ac:dyDescent="0.45">
      <c r="A120"/>
      <c r="B120"/>
    </row>
    <row r="121" spans="1:2" x14ac:dyDescent="0.45">
      <c r="A121"/>
      <c r="B121"/>
    </row>
    <row r="122" spans="1:2" x14ac:dyDescent="0.45">
      <c r="A122"/>
      <c r="B122"/>
    </row>
    <row r="123" spans="1:2" x14ac:dyDescent="0.45">
      <c r="A123"/>
      <c r="B123"/>
    </row>
    <row r="124" spans="1:2" x14ac:dyDescent="0.45">
      <c r="A124"/>
      <c r="B124"/>
    </row>
    <row r="125" spans="1:2" x14ac:dyDescent="0.45">
      <c r="A125"/>
      <c r="B125"/>
    </row>
    <row r="126" spans="1:2" x14ac:dyDescent="0.45">
      <c r="A126"/>
      <c r="B126"/>
    </row>
    <row r="127" spans="1:2" x14ac:dyDescent="0.45">
      <c r="A127"/>
      <c r="B127"/>
    </row>
    <row r="128" spans="1:2" x14ac:dyDescent="0.45">
      <c r="A128"/>
      <c r="B128"/>
    </row>
    <row r="129" spans="1:2" x14ac:dyDescent="0.45">
      <c r="A129"/>
      <c r="B129"/>
    </row>
    <row r="130" spans="1:2" x14ac:dyDescent="0.45">
      <c r="A130"/>
      <c r="B130"/>
    </row>
    <row r="131" spans="1:2" x14ac:dyDescent="0.45">
      <c r="A131"/>
      <c r="B131"/>
    </row>
    <row r="132" spans="1:2" x14ac:dyDescent="0.45">
      <c r="A132"/>
      <c r="B132"/>
    </row>
    <row r="133" spans="1:2" x14ac:dyDescent="0.45">
      <c r="A133"/>
      <c r="B133"/>
    </row>
    <row r="134" spans="1:2" x14ac:dyDescent="0.45">
      <c r="A134"/>
      <c r="B134"/>
    </row>
    <row r="135" spans="1:2" x14ac:dyDescent="0.45">
      <c r="A135"/>
      <c r="B135"/>
    </row>
    <row r="136" spans="1:2" x14ac:dyDescent="0.45">
      <c r="A136"/>
      <c r="B136"/>
    </row>
    <row r="137" spans="1:2" x14ac:dyDescent="0.45">
      <c r="A137"/>
      <c r="B137"/>
    </row>
    <row r="138" spans="1:2" x14ac:dyDescent="0.45">
      <c r="A138"/>
      <c r="B138"/>
    </row>
    <row r="139" spans="1:2" x14ac:dyDescent="0.45">
      <c r="A139"/>
      <c r="B139"/>
    </row>
    <row r="140" spans="1:2" x14ac:dyDescent="0.45">
      <c r="A140"/>
      <c r="B140"/>
    </row>
    <row r="141" spans="1:2" x14ac:dyDescent="0.45">
      <c r="A141"/>
      <c r="B141"/>
    </row>
    <row r="142" spans="1:2" x14ac:dyDescent="0.45">
      <c r="A142"/>
      <c r="B142"/>
    </row>
    <row r="143" spans="1:2" x14ac:dyDescent="0.45">
      <c r="A143"/>
      <c r="B143"/>
    </row>
    <row r="144" spans="1:2" x14ac:dyDescent="0.45">
      <c r="A144"/>
      <c r="B144"/>
    </row>
    <row r="145" spans="1:2" x14ac:dyDescent="0.45">
      <c r="A145"/>
      <c r="B145"/>
    </row>
    <row r="146" spans="1:2" x14ac:dyDescent="0.45">
      <c r="A146"/>
      <c r="B146"/>
    </row>
    <row r="147" spans="1:2" x14ac:dyDescent="0.45">
      <c r="A147"/>
      <c r="B147"/>
    </row>
    <row r="148" spans="1:2" x14ac:dyDescent="0.45">
      <c r="A148"/>
      <c r="B148"/>
    </row>
    <row r="149" spans="1:2" x14ac:dyDescent="0.45">
      <c r="A149"/>
      <c r="B149"/>
    </row>
    <row r="150" spans="1:2" x14ac:dyDescent="0.45">
      <c r="A150"/>
      <c r="B150"/>
    </row>
    <row r="151" spans="1:2" x14ac:dyDescent="0.45">
      <c r="A151"/>
      <c r="B151"/>
    </row>
    <row r="152" spans="1:2" x14ac:dyDescent="0.45">
      <c r="A152"/>
      <c r="B152"/>
    </row>
    <row r="153" spans="1:2" x14ac:dyDescent="0.45">
      <c r="A153"/>
      <c r="B153"/>
    </row>
    <row r="154" spans="1:2" x14ac:dyDescent="0.45">
      <c r="A154"/>
      <c r="B154"/>
    </row>
    <row r="155" spans="1:2" x14ac:dyDescent="0.45">
      <c r="A155"/>
      <c r="B155"/>
    </row>
    <row r="156" spans="1:2" x14ac:dyDescent="0.45">
      <c r="A156"/>
      <c r="B156"/>
    </row>
    <row r="157" spans="1:2" x14ac:dyDescent="0.45">
      <c r="A157"/>
      <c r="B157"/>
    </row>
    <row r="158" spans="1:2" x14ac:dyDescent="0.45">
      <c r="A158"/>
      <c r="B158"/>
    </row>
    <row r="159" spans="1:2" x14ac:dyDescent="0.45">
      <c r="A159"/>
      <c r="B159"/>
    </row>
    <row r="160" spans="1:2" x14ac:dyDescent="0.45">
      <c r="A160"/>
      <c r="B160"/>
    </row>
    <row r="161" spans="1:2" x14ac:dyDescent="0.45">
      <c r="A161"/>
      <c r="B161"/>
    </row>
    <row r="162" spans="1:2" x14ac:dyDescent="0.45">
      <c r="A162"/>
      <c r="B162"/>
    </row>
    <row r="163" spans="1:2" x14ac:dyDescent="0.45">
      <c r="A163"/>
      <c r="B163"/>
    </row>
    <row r="164" spans="1:2" x14ac:dyDescent="0.45">
      <c r="A164"/>
      <c r="B164"/>
    </row>
    <row r="165" spans="1:2" x14ac:dyDescent="0.45">
      <c r="A165"/>
      <c r="B165"/>
    </row>
    <row r="166" spans="1:2" x14ac:dyDescent="0.45">
      <c r="A166"/>
      <c r="B166"/>
    </row>
    <row r="167" spans="1:2" x14ac:dyDescent="0.45">
      <c r="A167"/>
      <c r="B167"/>
    </row>
    <row r="168" spans="1:2" x14ac:dyDescent="0.45">
      <c r="A168"/>
      <c r="B168"/>
    </row>
    <row r="169" spans="1:2" x14ac:dyDescent="0.45">
      <c r="A169"/>
      <c r="B169"/>
    </row>
    <row r="170" spans="1:2" x14ac:dyDescent="0.45">
      <c r="A170"/>
      <c r="B170"/>
    </row>
    <row r="171" spans="1:2" x14ac:dyDescent="0.45">
      <c r="A171"/>
      <c r="B171"/>
    </row>
    <row r="172" spans="1:2" x14ac:dyDescent="0.45">
      <c r="A172"/>
      <c r="B172"/>
    </row>
    <row r="173" spans="1:2" x14ac:dyDescent="0.45">
      <c r="A173"/>
      <c r="B173"/>
    </row>
    <row r="174" spans="1:2" x14ac:dyDescent="0.45">
      <c r="A174"/>
      <c r="B174"/>
    </row>
    <row r="175" spans="1:2" x14ac:dyDescent="0.45">
      <c r="A175"/>
      <c r="B175"/>
    </row>
    <row r="176" spans="1:2" x14ac:dyDescent="0.45">
      <c r="A176"/>
      <c r="B176"/>
    </row>
    <row r="177" spans="1:2" x14ac:dyDescent="0.45">
      <c r="A177"/>
      <c r="B177"/>
    </row>
    <row r="178" spans="1:2" x14ac:dyDescent="0.45">
      <c r="A178"/>
      <c r="B178"/>
    </row>
    <row r="179" spans="1:2" x14ac:dyDescent="0.45">
      <c r="A179"/>
      <c r="B179"/>
    </row>
    <row r="180" spans="1:2" x14ac:dyDescent="0.45">
      <c r="A180"/>
      <c r="B180"/>
    </row>
    <row r="181" spans="1:2" x14ac:dyDescent="0.45">
      <c r="A181"/>
      <c r="B181"/>
    </row>
    <row r="182" spans="1:2" x14ac:dyDescent="0.45">
      <c r="A182"/>
      <c r="B182"/>
    </row>
    <row r="183" spans="1:2" x14ac:dyDescent="0.45">
      <c r="A183"/>
      <c r="B183"/>
    </row>
    <row r="184" spans="1:2" x14ac:dyDescent="0.45">
      <c r="A184"/>
      <c r="B184"/>
    </row>
    <row r="185" spans="1:2" x14ac:dyDescent="0.45">
      <c r="A185"/>
      <c r="B185"/>
    </row>
    <row r="186" spans="1:2" x14ac:dyDescent="0.45">
      <c r="A186"/>
      <c r="B186"/>
    </row>
    <row r="187" spans="1:2" x14ac:dyDescent="0.45">
      <c r="A187"/>
      <c r="B187"/>
    </row>
    <row r="188" spans="1:2" x14ac:dyDescent="0.45">
      <c r="A188"/>
      <c r="B188"/>
    </row>
    <row r="189" spans="1:2" x14ac:dyDescent="0.45">
      <c r="A189"/>
      <c r="B189"/>
    </row>
    <row r="190" spans="1:2" x14ac:dyDescent="0.45">
      <c r="A190"/>
      <c r="B190"/>
    </row>
    <row r="191" spans="1:2" x14ac:dyDescent="0.45">
      <c r="A191"/>
      <c r="B191"/>
    </row>
    <row r="192" spans="1:2" x14ac:dyDescent="0.45">
      <c r="A192"/>
      <c r="B192"/>
    </row>
    <row r="193" spans="1:2" x14ac:dyDescent="0.45">
      <c r="A193"/>
      <c r="B193"/>
    </row>
    <row r="194" spans="1:2" x14ac:dyDescent="0.45">
      <c r="A194"/>
      <c r="B194"/>
    </row>
    <row r="195" spans="1:2" x14ac:dyDescent="0.45">
      <c r="A195"/>
      <c r="B195"/>
    </row>
    <row r="196" spans="1:2" x14ac:dyDescent="0.45">
      <c r="A196"/>
      <c r="B196"/>
    </row>
    <row r="197" spans="1:2" x14ac:dyDescent="0.45">
      <c r="A197"/>
      <c r="B197"/>
    </row>
    <row r="198" spans="1:2" x14ac:dyDescent="0.45">
      <c r="A198"/>
      <c r="B198"/>
    </row>
    <row r="199" spans="1:2" x14ac:dyDescent="0.45">
      <c r="A199"/>
      <c r="B199"/>
    </row>
    <row r="200" spans="1:2" x14ac:dyDescent="0.45">
      <c r="A200"/>
      <c r="B200"/>
    </row>
    <row r="201" spans="1:2" x14ac:dyDescent="0.45">
      <c r="A201"/>
      <c r="B201"/>
    </row>
    <row r="202" spans="1:2" x14ac:dyDescent="0.45">
      <c r="A202"/>
      <c r="B202"/>
    </row>
    <row r="203" spans="1:2" x14ac:dyDescent="0.45">
      <c r="A203"/>
      <c r="B203"/>
    </row>
    <row r="204" spans="1:2" x14ac:dyDescent="0.45">
      <c r="A204"/>
      <c r="B204"/>
    </row>
    <row r="205" spans="1:2" x14ac:dyDescent="0.45">
      <c r="A205"/>
      <c r="B205"/>
    </row>
    <row r="206" spans="1:2" x14ac:dyDescent="0.45">
      <c r="A206"/>
      <c r="B206"/>
    </row>
    <row r="207" spans="1:2" x14ac:dyDescent="0.45">
      <c r="A207"/>
      <c r="B207"/>
    </row>
    <row r="208" spans="1:2" x14ac:dyDescent="0.45">
      <c r="A208"/>
      <c r="B208"/>
    </row>
    <row r="209" spans="1:2" x14ac:dyDescent="0.45">
      <c r="A209"/>
      <c r="B209"/>
    </row>
    <row r="210" spans="1:2" x14ac:dyDescent="0.45">
      <c r="A210"/>
      <c r="B210"/>
    </row>
    <row r="211" spans="1:2" x14ac:dyDescent="0.45">
      <c r="A211"/>
      <c r="B211"/>
    </row>
    <row r="212" spans="1:2" x14ac:dyDescent="0.45">
      <c r="A212"/>
      <c r="B212"/>
    </row>
    <row r="213" spans="1:2" x14ac:dyDescent="0.45">
      <c r="A213"/>
      <c r="B213"/>
    </row>
    <row r="214" spans="1:2" x14ac:dyDescent="0.45">
      <c r="A214"/>
      <c r="B214"/>
    </row>
    <row r="215" spans="1:2" x14ac:dyDescent="0.45">
      <c r="A215"/>
      <c r="B215"/>
    </row>
    <row r="216" spans="1:2" x14ac:dyDescent="0.45">
      <c r="A216"/>
      <c r="B216"/>
    </row>
    <row r="217" spans="1:2" x14ac:dyDescent="0.45">
      <c r="A217"/>
      <c r="B217"/>
    </row>
    <row r="218" spans="1:2" x14ac:dyDescent="0.45">
      <c r="A218"/>
      <c r="B218"/>
    </row>
    <row r="219" spans="1:2" x14ac:dyDescent="0.45">
      <c r="A219"/>
      <c r="B219"/>
    </row>
    <row r="220" spans="1:2" x14ac:dyDescent="0.45">
      <c r="A220"/>
      <c r="B220"/>
    </row>
    <row r="221" spans="1:2" x14ac:dyDescent="0.45">
      <c r="A221"/>
      <c r="B221"/>
    </row>
    <row r="222" spans="1:2" x14ac:dyDescent="0.45">
      <c r="A222"/>
      <c r="B222"/>
    </row>
    <row r="223" spans="1:2" x14ac:dyDescent="0.45">
      <c r="A223"/>
      <c r="B223"/>
    </row>
    <row r="224" spans="1:2" x14ac:dyDescent="0.45">
      <c r="A224"/>
      <c r="B224"/>
    </row>
    <row r="225" spans="1:2" x14ac:dyDescent="0.45">
      <c r="A225"/>
      <c r="B225"/>
    </row>
    <row r="226" spans="1:2" x14ac:dyDescent="0.45">
      <c r="A226"/>
      <c r="B226"/>
    </row>
    <row r="227" spans="1:2" x14ac:dyDescent="0.45">
      <c r="A227"/>
      <c r="B227"/>
    </row>
    <row r="228" spans="1:2" x14ac:dyDescent="0.45">
      <c r="A228"/>
      <c r="B228"/>
    </row>
    <row r="229" spans="1:2" x14ac:dyDescent="0.45">
      <c r="A229"/>
      <c r="B229"/>
    </row>
    <row r="230" spans="1:2" x14ac:dyDescent="0.45">
      <c r="A230"/>
      <c r="B230"/>
    </row>
    <row r="231" spans="1:2" x14ac:dyDescent="0.45">
      <c r="A231"/>
      <c r="B231"/>
    </row>
    <row r="232" spans="1:2" x14ac:dyDescent="0.45">
      <c r="A232"/>
      <c r="B232"/>
    </row>
    <row r="233" spans="1:2" x14ac:dyDescent="0.45">
      <c r="A233"/>
      <c r="B233"/>
    </row>
    <row r="234" spans="1:2" x14ac:dyDescent="0.45">
      <c r="A234"/>
      <c r="B234"/>
    </row>
    <row r="235" spans="1:2" x14ac:dyDescent="0.45">
      <c r="A235"/>
      <c r="B235"/>
    </row>
    <row r="236" spans="1:2" x14ac:dyDescent="0.45">
      <c r="A236"/>
      <c r="B236"/>
    </row>
    <row r="237" spans="1:2" x14ac:dyDescent="0.45">
      <c r="A237"/>
      <c r="B237"/>
    </row>
    <row r="238" spans="1:2" x14ac:dyDescent="0.45">
      <c r="A238"/>
      <c r="B238"/>
    </row>
    <row r="239" spans="1:2" x14ac:dyDescent="0.45">
      <c r="A239"/>
      <c r="B239"/>
    </row>
    <row r="240" spans="1:2" x14ac:dyDescent="0.45">
      <c r="A240"/>
      <c r="B240"/>
    </row>
    <row r="241" spans="1:2" x14ac:dyDescent="0.45">
      <c r="A241"/>
      <c r="B241"/>
    </row>
    <row r="242" spans="1:2" x14ac:dyDescent="0.45">
      <c r="A242"/>
      <c r="B242"/>
    </row>
    <row r="243" spans="1:2" x14ac:dyDescent="0.45">
      <c r="A243"/>
      <c r="B243"/>
    </row>
    <row r="244" spans="1:2" x14ac:dyDescent="0.45">
      <c r="A244"/>
      <c r="B244"/>
    </row>
    <row r="245" spans="1:2" x14ac:dyDescent="0.45">
      <c r="A245"/>
      <c r="B245"/>
    </row>
    <row r="246" spans="1:2" x14ac:dyDescent="0.45">
      <c r="A246"/>
      <c r="B246"/>
    </row>
    <row r="247" spans="1:2" x14ac:dyDescent="0.45">
      <c r="A247"/>
      <c r="B247"/>
    </row>
    <row r="248" spans="1:2" x14ac:dyDescent="0.45">
      <c r="A248"/>
      <c r="B248"/>
    </row>
    <row r="249" spans="1:2" x14ac:dyDescent="0.45">
      <c r="A249"/>
      <c r="B249"/>
    </row>
    <row r="250" spans="1:2" x14ac:dyDescent="0.45">
      <c r="A250"/>
      <c r="B250"/>
    </row>
    <row r="251" spans="1:2" x14ac:dyDescent="0.45">
      <c r="A251"/>
      <c r="B251"/>
    </row>
    <row r="252" spans="1:2" x14ac:dyDescent="0.45">
      <c r="A252"/>
      <c r="B252"/>
    </row>
    <row r="253" spans="1:2" x14ac:dyDescent="0.45">
      <c r="A253"/>
      <c r="B253"/>
    </row>
    <row r="254" spans="1:2" x14ac:dyDescent="0.45">
      <c r="A254"/>
      <c r="B254"/>
    </row>
    <row r="255" spans="1:2" x14ac:dyDescent="0.45">
      <c r="A255"/>
      <c r="B255"/>
    </row>
    <row r="256" spans="1:2" x14ac:dyDescent="0.45">
      <c r="A256"/>
      <c r="B256"/>
    </row>
    <row r="257" spans="1:2" x14ac:dyDescent="0.45">
      <c r="A257"/>
      <c r="B257"/>
    </row>
    <row r="258" spans="1:2" x14ac:dyDescent="0.45">
      <c r="A258"/>
      <c r="B258"/>
    </row>
    <row r="259" spans="1:2" x14ac:dyDescent="0.45">
      <c r="A259"/>
      <c r="B259"/>
    </row>
    <row r="260" spans="1:2" x14ac:dyDescent="0.45">
      <c r="A260"/>
      <c r="B260"/>
    </row>
    <row r="261" spans="1:2" x14ac:dyDescent="0.45">
      <c r="A261"/>
      <c r="B261"/>
    </row>
    <row r="262" spans="1:2" x14ac:dyDescent="0.45">
      <c r="A262"/>
      <c r="B262"/>
    </row>
    <row r="263" spans="1:2" x14ac:dyDescent="0.45">
      <c r="A263"/>
      <c r="B263"/>
    </row>
    <row r="264" spans="1:2" x14ac:dyDescent="0.45">
      <c r="A264"/>
      <c r="B264"/>
    </row>
    <row r="265" spans="1:2" x14ac:dyDescent="0.45">
      <c r="A265"/>
      <c r="B265"/>
    </row>
    <row r="266" spans="1:2" x14ac:dyDescent="0.45">
      <c r="A266"/>
      <c r="B266"/>
    </row>
    <row r="267" spans="1:2" x14ac:dyDescent="0.45">
      <c r="A267"/>
      <c r="B267"/>
    </row>
    <row r="268" spans="1:2" x14ac:dyDescent="0.45">
      <c r="A268"/>
      <c r="B268"/>
    </row>
    <row r="269" spans="1:2" x14ac:dyDescent="0.45">
      <c r="A269"/>
      <c r="B269"/>
    </row>
    <row r="270" spans="1:2" x14ac:dyDescent="0.45">
      <c r="A270"/>
      <c r="B270"/>
    </row>
    <row r="271" spans="1:2" x14ac:dyDescent="0.45">
      <c r="A271"/>
      <c r="B271"/>
    </row>
    <row r="272" spans="1:2" x14ac:dyDescent="0.45">
      <c r="A272"/>
      <c r="B272"/>
    </row>
    <row r="273" spans="1:2" x14ac:dyDescent="0.45">
      <c r="A273"/>
      <c r="B273"/>
    </row>
    <row r="274" spans="1:2" x14ac:dyDescent="0.45">
      <c r="A274"/>
      <c r="B274"/>
    </row>
    <row r="275" spans="1:2" x14ac:dyDescent="0.45">
      <c r="A275"/>
      <c r="B275"/>
    </row>
    <row r="276" spans="1:2" x14ac:dyDescent="0.45">
      <c r="A276"/>
      <c r="B276"/>
    </row>
    <row r="277" spans="1:2" x14ac:dyDescent="0.45">
      <c r="A277"/>
      <c r="B277"/>
    </row>
    <row r="278" spans="1:2" x14ac:dyDescent="0.45">
      <c r="A278"/>
      <c r="B278"/>
    </row>
    <row r="279" spans="1:2" x14ac:dyDescent="0.45">
      <c r="A279"/>
      <c r="B279"/>
    </row>
    <row r="280" spans="1:2" x14ac:dyDescent="0.45">
      <c r="A280"/>
      <c r="B280"/>
    </row>
    <row r="281" spans="1:2" x14ac:dyDescent="0.45">
      <c r="A281"/>
      <c r="B281"/>
    </row>
    <row r="282" spans="1:2" x14ac:dyDescent="0.45">
      <c r="A282"/>
      <c r="B282"/>
    </row>
    <row r="283" spans="1:2" x14ac:dyDescent="0.45">
      <c r="A283"/>
      <c r="B283"/>
    </row>
    <row r="284" spans="1:2" x14ac:dyDescent="0.45">
      <c r="A284"/>
      <c r="B284"/>
    </row>
    <row r="285" spans="1:2" x14ac:dyDescent="0.45">
      <c r="A285"/>
      <c r="B285"/>
    </row>
    <row r="286" spans="1:2" x14ac:dyDescent="0.45">
      <c r="A286"/>
      <c r="B286"/>
    </row>
    <row r="287" spans="1:2" x14ac:dyDescent="0.45">
      <c r="A287"/>
      <c r="B287"/>
    </row>
    <row r="288" spans="1:2" x14ac:dyDescent="0.45">
      <c r="A288"/>
      <c r="B288"/>
    </row>
    <row r="289" spans="1:2" x14ac:dyDescent="0.45">
      <c r="A289"/>
      <c r="B289"/>
    </row>
    <row r="290" spans="1:2" x14ac:dyDescent="0.45">
      <c r="A290"/>
      <c r="B290"/>
    </row>
    <row r="291" spans="1:2" x14ac:dyDescent="0.45">
      <c r="A291"/>
      <c r="B291"/>
    </row>
    <row r="292" spans="1:2" x14ac:dyDescent="0.45">
      <c r="A292"/>
      <c r="B292"/>
    </row>
    <row r="293" spans="1:2" x14ac:dyDescent="0.45">
      <c r="A293"/>
      <c r="B293"/>
    </row>
    <row r="294" spans="1:2" x14ac:dyDescent="0.45">
      <c r="A294"/>
      <c r="B294"/>
    </row>
    <row r="295" spans="1:2" x14ac:dyDescent="0.45">
      <c r="A295"/>
      <c r="B295"/>
    </row>
    <row r="296" spans="1:2" x14ac:dyDescent="0.45">
      <c r="A296"/>
      <c r="B296"/>
    </row>
    <row r="297" spans="1:2" x14ac:dyDescent="0.45">
      <c r="A297"/>
      <c r="B297"/>
    </row>
    <row r="298" spans="1:2" x14ac:dyDescent="0.45">
      <c r="A298"/>
      <c r="B298"/>
    </row>
    <row r="299" spans="1:2" x14ac:dyDescent="0.45">
      <c r="A299"/>
      <c r="B299"/>
    </row>
    <row r="300" spans="1:2" x14ac:dyDescent="0.45">
      <c r="A300"/>
      <c r="B300"/>
    </row>
    <row r="301" spans="1:2" x14ac:dyDescent="0.45">
      <c r="A301"/>
      <c r="B301"/>
    </row>
    <row r="302" spans="1:2" x14ac:dyDescent="0.45">
      <c r="A302"/>
      <c r="B302"/>
    </row>
    <row r="303" spans="1:2" x14ac:dyDescent="0.45">
      <c r="A303"/>
      <c r="B303"/>
    </row>
    <row r="304" spans="1:2" x14ac:dyDescent="0.45">
      <c r="A304"/>
      <c r="B304"/>
    </row>
    <row r="305" spans="1:2" x14ac:dyDescent="0.45">
      <c r="A305"/>
      <c r="B305"/>
    </row>
    <row r="306" spans="1:2" x14ac:dyDescent="0.45">
      <c r="A306"/>
      <c r="B306"/>
    </row>
    <row r="307" spans="1:2" x14ac:dyDescent="0.45">
      <c r="A307"/>
      <c r="B307"/>
    </row>
    <row r="308" spans="1:2" x14ac:dyDescent="0.45">
      <c r="A308"/>
      <c r="B308"/>
    </row>
    <row r="309" spans="1:2" x14ac:dyDescent="0.45">
      <c r="A309"/>
      <c r="B309"/>
    </row>
    <row r="310" spans="1:2" x14ac:dyDescent="0.45">
      <c r="A310"/>
      <c r="B310"/>
    </row>
    <row r="311" spans="1:2" x14ac:dyDescent="0.45">
      <c r="A311"/>
      <c r="B311"/>
    </row>
    <row r="312" spans="1:2" x14ac:dyDescent="0.45">
      <c r="A312"/>
      <c r="B312"/>
    </row>
    <row r="313" spans="1:2" x14ac:dyDescent="0.45">
      <c r="A313"/>
      <c r="B313"/>
    </row>
    <row r="314" spans="1:2" x14ac:dyDescent="0.45">
      <c r="A314"/>
      <c r="B314"/>
    </row>
    <row r="315" spans="1:2" x14ac:dyDescent="0.45">
      <c r="A315"/>
      <c r="B315"/>
    </row>
    <row r="316" spans="1:2" x14ac:dyDescent="0.45">
      <c r="A316"/>
      <c r="B316"/>
    </row>
    <row r="317" spans="1:2" x14ac:dyDescent="0.45">
      <c r="A317"/>
      <c r="B317"/>
    </row>
    <row r="318" spans="1:2" x14ac:dyDescent="0.45">
      <c r="A318"/>
      <c r="B318"/>
    </row>
    <row r="319" spans="1:2" x14ac:dyDescent="0.45">
      <c r="A319"/>
      <c r="B319"/>
    </row>
    <row r="320" spans="1:2" x14ac:dyDescent="0.45">
      <c r="A320"/>
      <c r="B320"/>
    </row>
    <row r="321" spans="1:2" x14ac:dyDescent="0.45">
      <c r="A321"/>
      <c r="B321"/>
    </row>
    <row r="322" spans="1:2" x14ac:dyDescent="0.45">
      <c r="A322"/>
      <c r="B322"/>
    </row>
    <row r="323" spans="1:2" x14ac:dyDescent="0.45">
      <c r="A323"/>
      <c r="B323"/>
    </row>
    <row r="324" spans="1:2" x14ac:dyDescent="0.45">
      <c r="A324"/>
      <c r="B324"/>
    </row>
    <row r="325" spans="1:2" x14ac:dyDescent="0.45">
      <c r="A325"/>
      <c r="B325"/>
    </row>
    <row r="326" spans="1:2" x14ac:dyDescent="0.45">
      <c r="A326"/>
      <c r="B326"/>
    </row>
    <row r="327" spans="1:2" x14ac:dyDescent="0.45">
      <c r="A327"/>
      <c r="B327"/>
    </row>
    <row r="328" spans="1:2" x14ac:dyDescent="0.45">
      <c r="A328"/>
      <c r="B328"/>
    </row>
    <row r="329" spans="1:2" x14ac:dyDescent="0.45">
      <c r="A329"/>
      <c r="B329"/>
    </row>
    <row r="330" spans="1:2" x14ac:dyDescent="0.45">
      <c r="A330"/>
      <c r="B330"/>
    </row>
    <row r="331" spans="1:2" x14ac:dyDescent="0.45">
      <c r="A331"/>
      <c r="B331"/>
    </row>
    <row r="332" spans="1:2" x14ac:dyDescent="0.45">
      <c r="A332"/>
      <c r="B332"/>
    </row>
    <row r="333" spans="1:2" x14ac:dyDescent="0.45">
      <c r="A333"/>
      <c r="B333"/>
    </row>
    <row r="334" spans="1:2" x14ac:dyDescent="0.45">
      <c r="A334"/>
      <c r="B334"/>
    </row>
    <row r="335" spans="1:2" x14ac:dyDescent="0.45">
      <c r="A335"/>
      <c r="B335"/>
    </row>
    <row r="336" spans="1:2" x14ac:dyDescent="0.45">
      <c r="A336"/>
      <c r="B336"/>
    </row>
    <row r="337" spans="1:2" x14ac:dyDescent="0.45">
      <c r="A337"/>
      <c r="B337"/>
    </row>
    <row r="338" spans="1:2" x14ac:dyDescent="0.45">
      <c r="A338"/>
      <c r="B338"/>
    </row>
    <row r="339" spans="1:2" x14ac:dyDescent="0.45">
      <c r="A339"/>
      <c r="B339"/>
    </row>
    <row r="340" spans="1:2" x14ac:dyDescent="0.45">
      <c r="A340"/>
      <c r="B340"/>
    </row>
    <row r="341" spans="1:2" x14ac:dyDescent="0.45">
      <c r="A341"/>
      <c r="B341"/>
    </row>
    <row r="342" spans="1:2" x14ac:dyDescent="0.45">
      <c r="A342"/>
      <c r="B342"/>
    </row>
    <row r="343" spans="1:2" x14ac:dyDescent="0.45">
      <c r="A343"/>
      <c r="B343"/>
    </row>
    <row r="344" spans="1:2" x14ac:dyDescent="0.45">
      <c r="A344"/>
      <c r="B344"/>
    </row>
    <row r="345" spans="1:2" x14ac:dyDescent="0.45">
      <c r="A345"/>
      <c r="B345"/>
    </row>
    <row r="346" spans="1:2" x14ac:dyDescent="0.45">
      <c r="A346"/>
      <c r="B346"/>
    </row>
    <row r="347" spans="1:2" x14ac:dyDescent="0.45">
      <c r="A347"/>
      <c r="B347"/>
    </row>
    <row r="348" spans="1:2" x14ac:dyDescent="0.45">
      <c r="A348"/>
      <c r="B348"/>
    </row>
    <row r="349" spans="1:2" x14ac:dyDescent="0.45">
      <c r="A349"/>
      <c r="B349"/>
    </row>
    <row r="350" spans="1:2" x14ac:dyDescent="0.45">
      <c r="A350"/>
      <c r="B350"/>
    </row>
    <row r="351" spans="1:2" x14ac:dyDescent="0.45">
      <c r="A351"/>
      <c r="B351"/>
    </row>
    <row r="352" spans="1:2" x14ac:dyDescent="0.45">
      <c r="A352"/>
      <c r="B352"/>
    </row>
    <row r="353" spans="1:2" x14ac:dyDescent="0.45">
      <c r="A353"/>
      <c r="B353"/>
    </row>
    <row r="354" spans="1:2" x14ac:dyDescent="0.45">
      <c r="A354"/>
      <c r="B354"/>
    </row>
    <row r="355" spans="1:2" x14ac:dyDescent="0.45">
      <c r="A355"/>
      <c r="B355"/>
    </row>
    <row r="356" spans="1:2" x14ac:dyDescent="0.45">
      <c r="A356"/>
      <c r="B356"/>
    </row>
    <row r="357" spans="1:2" x14ac:dyDescent="0.45">
      <c r="A357"/>
      <c r="B357"/>
    </row>
    <row r="358" spans="1:2" x14ac:dyDescent="0.45">
      <c r="A358"/>
      <c r="B358"/>
    </row>
    <row r="359" spans="1:2" x14ac:dyDescent="0.45">
      <c r="A359"/>
      <c r="B359"/>
    </row>
    <row r="360" spans="1:2" x14ac:dyDescent="0.45">
      <c r="A360"/>
      <c r="B360"/>
    </row>
    <row r="361" spans="1:2" x14ac:dyDescent="0.45">
      <c r="A361"/>
      <c r="B361"/>
    </row>
    <row r="362" spans="1:2" x14ac:dyDescent="0.45">
      <c r="A362"/>
      <c r="B362"/>
    </row>
    <row r="363" spans="1:2" x14ac:dyDescent="0.45">
      <c r="A363"/>
      <c r="B363"/>
    </row>
    <row r="364" spans="1:2" x14ac:dyDescent="0.45">
      <c r="A364"/>
      <c r="B364"/>
    </row>
    <row r="365" spans="1:2" x14ac:dyDescent="0.45">
      <c r="A365"/>
      <c r="B365"/>
    </row>
    <row r="366" spans="1:2" x14ac:dyDescent="0.45">
      <c r="A366"/>
      <c r="B366"/>
    </row>
    <row r="367" spans="1:2" x14ac:dyDescent="0.45">
      <c r="A367"/>
      <c r="B367"/>
    </row>
    <row r="368" spans="1:2" x14ac:dyDescent="0.45">
      <c r="A368"/>
      <c r="B368"/>
    </row>
    <row r="369" spans="1:2" x14ac:dyDescent="0.45">
      <c r="A369"/>
      <c r="B369"/>
    </row>
    <row r="370" spans="1:2" x14ac:dyDescent="0.45">
      <c r="A370"/>
      <c r="B370"/>
    </row>
    <row r="371" spans="1:2" x14ac:dyDescent="0.45">
      <c r="A371"/>
      <c r="B371"/>
    </row>
    <row r="372" spans="1:2" x14ac:dyDescent="0.45">
      <c r="A372"/>
      <c r="B372"/>
    </row>
    <row r="373" spans="1:2" x14ac:dyDescent="0.45">
      <c r="A373"/>
      <c r="B373"/>
    </row>
    <row r="374" spans="1:2" x14ac:dyDescent="0.45">
      <c r="A374"/>
      <c r="B374"/>
    </row>
    <row r="375" spans="1:2" x14ac:dyDescent="0.45">
      <c r="A375"/>
      <c r="B375"/>
    </row>
    <row r="376" spans="1:2" x14ac:dyDescent="0.45">
      <c r="A376"/>
      <c r="B376"/>
    </row>
    <row r="377" spans="1:2" x14ac:dyDescent="0.45">
      <c r="A377"/>
      <c r="B377"/>
    </row>
    <row r="378" spans="1:2" x14ac:dyDescent="0.45">
      <c r="A378"/>
      <c r="B378"/>
    </row>
    <row r="379" spans="1:2" x14ac:dyDescent="0.45">
      <c r="A379"/>
      <c r="B379"/>
    </row>
    <row r="380" spans="1:2" x14ac:dyDescent="0.45">
      <c r="A380"/>
      <c r="B380"/>
    </row>
    <row r="381" spans="1:2" x14ac:dyDescent="0.45">
      <c r="A381"/>
      <c r="B381"/>
    </row>
    <row r="382" spans="1:2" x14ac:dyDescent="0.45">
      <c r="A382"/>
      <c r="B382"/>
    </row>
    <row r="383" spans="1:2" x14ac:dyDescent="0.45">
      <c r="A383"/>
      <c r="B383"/>
    </row>
    <row r="384" spans="1:2" x14ac:dyDescent="0.45">
      <c r="A384"/>
      <c r="B384"/>
    </row>
    <row r="385" spans="1:2" x14ac:dyDescent="0.45">
      <c r="A385"/>
      <c r="B385"/>
    </row>
    <row r="386" spans="1:2" x14ac:dyDescent="0.45">
      <c r="A386"/>
      <c r="B386"/>
    </row>
    <row r="387" spans="1:2" x14ac:dyDescent="0.45">
      <c r="A387"/>
      <c r="B387"/>
    </row>
    <row r="388" spans="1:2" x14ac:dyDescent="0.45">
      <c r="A388"/>
      <c r="B388"/>
    </row>
    <row r="389" spans="1:2" x14ac:dyDescent="0.45">
      <c r="A389"/>
      <c r="B389"/>
    </row>
    <row r="390" spans="1:2" x14ac:dyDescent="0.45">
      <c r="A390"/>
      <c r="B390"/>
    </row>
    <row r="391" spans="1:2" x14ac:dyDescent="0.45">
      <c r="A391"/>
      <c r="B391"/>
    </row>
    <row r="392" spans="1:2" x14ac:dyDescent="0.45">
      <c r="A392"/>
      <c r="B392"/>
    </row>
    <row r="393" spans="1:2" x14ac:dyDescent="0.45">
      <c r="A393"/>
      <c r="B393"/>
    </row>
    <row r="394" spans="1:2" x14ac:dyDescent="0.45">
      <c r="A394"/>
      <c r="B394"/>
    </row>
    <row r="395" spans="1:2" x14ac:dyDescent="0.45">
      <c r="A395"/>
      <c r="B395"/>
    </row>
    <row r="396" spans="1:2" x14ac:dyDescent="0.45">
      <c r="A396"/>
      <c r="B396"/>
    </row>
    <row r="397" spans="1:2" x14ac:dyDescent="0.45">
      <c r="A397"/>
      <c r="B397"/>
    </row>
    <row r="398" spans="1:2" x14ac:dyDescent="0.45">
      <c r="A398"/>
      <c r="B398"/>
    </row>
    <row r="399" spans="1:2" x14ac:dyDescent="0.45">
      <c r="A399"/>
      <c r="B399"/>
    </row>
    <row r="400" spans="1:2" x14ac:dyDescent="0.45">
      <c r="A400"/>
      <c r="B400"/>
    </row>
    <row r="401" spans="1:2" x14ac:dyDescent="0.45">
      <c r="A401"/>
      <c r="B401"/>
    </row>
    <row r="402" spans="1:2" x14ac:dyDescent="0.45">
      <c r="A402"/>
      <c r="B402"/>
    </row>
    <row r="403" spans="1:2" x14ac:dyDescent="0.45">
      <c r="A403"/>
      <c r="B403"/>
    </row>
    <row r="404" spans="1:2" x14ac:dyDescent="0.45">
      <c r="A404"/>
      <c r="B404"/>
    </row>
    <row r="405" spans="1:2" x14ac:dyDescent="0.45">
      <c r="A405"/>
      <c r="B405"/>
    </row>
    <row r="406" spans="1:2" x14ac:dyDescent="0.45">
      <c r="A406"/>
      <c r="B406"/>
    </row>
    <row r="407" spans="1:2" x14ac:dyDescent="0.45">
      <c r="A407"/>
      <c r="B407"/>
    </row>
    <row r="408" spans="1:2" x14ac:dyDescent="0.45">
      <c r="A408"/>
      <c r="B408"/>
    </row>
    <row r="409" spans="1:2" x14ac:dyDescent="0.45">
      <c r="A409"/>
      <c r="B409"/>
    </row>
    <row r="410" spans="1:2" x14ac:dyDescent="0.45">
      <c r="A410"/>
      <c r="B410"/>
    </row>
    <row r="411" spans="1:2" x14ac:dyDescent="0.45">
      <c r="A411"/>
      <c r="B411"/>
    </row>
    <row r="412" spans="1:2" x14ac:dyDescent="0.45">
      <c r="A412"/>
      <c r="B412"/>
    </row>
    <row r="413" spans="1:2" x14ac:dyDescent="0.45">
      <c r="A413"/>
      <c r="B413"/>
    </row>
    <row r="414" spans="1:2" x14ac:dyDescent="0.45">
      <c r="A414"/>
      <c r="B414"/>
    </row>
    <row r="415" spans="1:2" x14ac:dyDescent="0.45">
      <c r="A415"/>
      <c r="B415"/>
    </row>
    <row r="416" spans="1:2" x14ac:dyDescent="0.45">
      <c r="A416"/>
      <c r="B416"/>
    </row>
    <row r="417" spans="1:2" x14ac:dyDescent="0.45">
      <c r="A417"/>
      <c r="B417"/>
    </row>
    <row r="418" spans="1:2" x14ac:dyDescent="0.45">
      <c r="A418"/>
      <c r="B418"/>
    </row>
    <row r="419" spans="1:2" x14ac:dyDescent="0.45">
      <c r="A419"/>
      <c r="B419"/>
    </row>
    <row r="420" spans="1:2" x14ac:dyDescent="0.45">
      <c r="A420"/>
      <c r="B420"/>
    </row>
    <row r="421" spans="1:2" x14ac:dyDescent="0.45">
      <c r="A421"/>
      <c r="B421"/>
    </row>
    <row r="422" spans="1:2" x14ac:dyDescent="0.45">
      <c r="A422"/>
      <c r="B422"/>
    </row>
    <row r="423" spans="1:2" x14ac:dyDescent="0.45">
      <c r="A423"/>
      <c r="B423"/>
    </row>
    <row r="424" spans="1:2" x14ac:dyDescent="0.45">
      <c r="A424"/>
      <c r="B424"/>
    </row>
    <row r="425" spans="1:2" x14ac:dyDescent="0.45">
      <c r="A425"/>
      <c r="B425"/>
    </row>
    <row r="426" spans="1:2" x14ac:dyDescent="0.45">
      <c r="A426"/>
      <c r="B426"/>
    </row>
    <row r="427" spans="1:2" x14ac:dyDescent="0.45">
      <c r="A427"/>
      <c r="B427"/>
    </row>
    <row r="428" spans="1:2" x14ac:dyDescent="0.45">
      <c r="A428"/>
      <c r="B428"/>
    </row>
    <row r="429" spans="1:2" x14ac:dyDescent="0.45">
      <c r="A429"/>
      <c r="B429"/>
    </row>
    <row r="430" spans="1:2" x14ac:dyDescent="0.45">
      <c r="A430"/>
      <c r="B430"/>
    </row>
    <row r="431" spans="1:2" x14ac:dyDescent="0.45">
      <c r="A431"/>
      <c r="B431"/>
    </row>
    <row r="432" spans="1:2" x14ac:dyDescent="0.45">
      <c r="A432"/>
      <c r="B432"/>
    </row>
    <row r="433" spans="1:2" x14ac:dyDescent="0.45">
      <c r="A433"/>
      <c r="B433"/>
    </row>
    <row r="434" spans="1:2" x14ac:dyDescent="0.45">
      <c r="A434"/>
      <c r="B434"/>
    </row>
    <row r="435" spans="1:2" x14ac:dyDescent="0.45">
      <c r="A435"/>
      <c r="B435"/>
    </row>
    <row r="436" spans="1:2" x14ac:dyDescent="0.45">
      <c r="A436"/>
      <c r="B436"/>
    </row>
    <row r="437" spans="1:2" x14ac:dyDescent="0.45">
      <c r="A437"/>
      <c r="B437"/>
    </row>
    <row r="438" spans="1:2" x14ac:dyDescent="0.45">
      <c r="A438"/>
      <c r="B438"/>
    </row>
    <row r="439" spans="1:2" x14ac:dyDescent="0.45">
      <c r="A439"/>
      <c r="B439"/>
    </row>
    <row r="440" spans="1:2" x14ac:dyDescent="0.45">
      <c r="A440"/>
      <c r="B440"/>
    </row>
    <row r="441" spans="1:2" x14ac:dyDescent="0.45">
      <c r="A441"/>
      <c r="B441"/>
    </row>
    <row r="442" spans="1:2" x14ac:dyDescent="0.45">
      <c r="A442"/>
      <c r="B442"/>
    </row>
    <row r="443" spans="1:2" x14ac:dyDescent="0.45">
      <c r="A443"/>
      <c r="B443"/>
    </row>
    <row r="444" spans="1:2" x14ac:dyDescent="0.45">
      <c r="A444"/>
      <c r="B444"/>
    </row>
    <row r="445" spans="1:2" x14ac:dyDescent="0.45">
      <c r="A445"/>
      <c r="B445"/>
    </row>
    <row r="446" spans="1:2" x14ac:dyDescent="0.45">
      <c r="A446"/>
      <c r="B446"/>
    </row>
    <row r="447" spans="1:2" x14ac:dyDescent="0.45">
      <c r="A447"/>
      <c r="B447"/>
    </row>
    <row r="448" spans="1:2" x14ac:dyDescent="0.45">
      <c r="A448"/>
      <c r="B448"/>
    </row>
    <row r="449" spans="1:2" x14ac:dyDescent="0.45">
      <c r="A449"/>
      <c r="B449"/>
    </row>
    <row r="450" spans="1:2" x14ac:dyDescent="0.45">
      <c r="A450"/>
      <c r="B450"/>
    </row>
    <row r="451" spans="1:2" x14ac:dyDescent="0.45">
      <c r="A451"/>
      <c r="B451"/>
    </row>
    <row r="452" spans="1:2" x14ac:dyDescent="0.45">
      <c r="A452"/>
      <c r="B452"/>
    </row>
    <row r="453" spans="1:2" x14ac:dyDescent="0.45">
      <c r="A453"/>
      <c r="B453"/>
    </row>
    <row r="454" spans="1:2" x14ac:dyDescent="0.45">
      <c r="A454"/>
      <c r="B454"/>
    </row>
    <row r="455" spans="1:2" x14ac:dyDescent="0.45">
      <c r="A455"/>
      <c r="B455"/>
    </row>
    <row r="456" spans="1:2" x14ac:dyDescent="0.45">
      <c r="A456"/>
      <c r="B456"/>
    </row>
    <row r="457" spans="1:2" x14ac:dyDescent="0.45">
      <c r="A457"/>
      <c r="B457"/>
    </row>
    <row r="458" spans="1:2" x14ac:dyDescent="0.45">
      <c r="A458"/>
      <c r="B458"/>
    </row>
    <row r="459" spans="1:2" x14ac:dyDescent="0.45">
      <c r="A459"/>
      <c r="B459"/>
    </row>
    <row r="460" spans="1:2" x14ac:dyDescent="0.45">
      <c r="A460"/>
      <c r="B460"/>
    </row>
    <row r="461" spans="1:2" x14ac:dyDescent="0.45">
      <c r="A461"/>
      <c r="B461"/>
    </row>
    <row r="462" spans="1:2" x14ac:dyDescent="0.45">
      <c r="A462"/>
      <c r="B462"/>
    </row>
    <row r="463" spans="1:2" x14ac:dyDescent="0.45">
      <c r="A463"/>
      <c r="B463"/>
    </row>
    <row r="464" spans="1:2" x14ac:dyDescent="0.45">
      <c r="A464"/>
      <c r="B464"/>
    </row>
    <row r="465" spans="1:2" x14ac:dyDescent="0.45">
      <c r="A465"/>
      <c r="B465"/>
    </row>
    <row r="466" spans="1:2" x14ac:dyDescent="0.45">
      <c r="A466"/>
      <c r="B466"/>
    </row>
    <row r="467" spans="1:2" x14ac:dyDescent="0.45">
      <c r="A467"/>
      <c r="B467"/>
    </row>
    <row r="468" spans="1:2" x14ac:dyDescent="0.45">
      <c r="A468"/>
      <c r="B468"/>
    </row>
    <row r="469" spans="1:2" x14ac:dyDescent="0.45">
      <c r="A469"/>
      <c r="B469"/>
    </row>
    <row r="470" spans="1:2" x14ac:dyDescent="0.45">
      <c r="A470"/>
      <c r="B470"/>
    </row>
    <row r="471" spans="1:2" x14ac:dyDescent="0.45">
      <c r="A471"/>
      <c r="B471"/>
    </row>
    <row r="472" spans="1:2" x14ac:dyDescent="0.45">
      <c r="A472"/>
      <c r="B472"/>
    </row>
    <row r="473" spans="1:2" x14ac:dyDescent="0.45">
      <c r="A473"/>
      <c r="B473"/>
    </row>
    <row r="474" spans="1:2" x14ac:dyDescent="0.45">
      <c r="A474"/>
      <c r="B474"/>
    </row>
    <row r="475" spans="1:2" x14ac:dyDescent="0.45">
      <c r="A475"/>
      <c r="B475"/>
    </row>
    <row r="476" spans="1:2" x14ac:dyDescent="0.45">
      <c r="A476"/>
      <c r="B476"/>
    </row>
    <row r="477" spans="1:2" x14ac:dyDescent="0.45">
      <c r="A477"/>
      <c r="B477"/>
    </row>
    <row r="478" spans="1:2" x14ac:dyDescent="0.45">
      <c r="A478"/>
      <c r="B478"/>
    </row>
    <row r="479" spans="1:2" x14ac:dyDescent="0.45">
      <c r="A479"/>
      <c r="B479"/>
    </row>
    <row r="480" spans="1:2" x14ac:dyDescent="0.45">
      <c r="A480"/>
      <c r="B480"/>
    </row>
    <row r="481" spans="1:2" x14ac:dyDescent="0.45">
      <c r="A481"/>
      <c r="B481"/>
    </row>
    <row r="482" spans="1:2" x14ac:dyDescent="0.45">
      <c r="A482"/>
      <c r="B482"/>
    </row>
    <row r="483" spans="1:2" x14ac:dyDescent="0.45">
      <c r="A483"/>
      <c r="B483"/>
    </row>
    <row r="484" spans="1:2" x14ac:dyDescent="0.45">
      <c r="A484"/>
      <c r="B484"/>
    </row>
    <row r="485" spans="1:2" x14ac:dyDescent="0.45">
      <c r="A485"/>
      <c r="B485"/>
    </row>
    <row r="486" spans="1:2" x14ac:dyDescent="0.45">
      <c r="A486"/>
      <c r="B486"/>
    </row>
    <row r="487" spans="1:2" x14ac:dyDescent="0.45">
      <c r="A487"/>
      <c r="B487"/>
    </row>
    <row r="488" spans="1:2" x14ac:dyDescent="0.45">
      <c r="A488"/>
      <c r="B488"/>
    </row>
    <row r="489" spans="1:2" x14ac:dyDescent="0.45">
      <c r="A489"/>
      <c r="B489"/>
    </row>
    <row r="490" spans="1:2" x14ac:dyDescent="0.45">
      <c r="A490"/>
      <c r="B490"/>
    </row>
    <row r="491" spans="1:2" x14ac:dyDescent="0.45">
      <c r="A491"/>
      <c r="B491"/>
    </row>
    <row r="492" spans="1:2" x14ac:dyDescent="0.45">
      <c r="A492"/>
      <c r="B492"/>
    </row>
    <row r="493" spans="1:2" x14ac:dyDescent="0.45">
      <c r="A493"/>
      <c r="B493"/>
    </row>
    <row r="494" spans="1:2" x14ac:dyDescent="0.45">
      <c r="A494"/>
      <c r="B494"/>
    </row>
    <row r="495" spans="1:2" x14ac:dyDescent="0.45">
      <c r="A495"/>
      <c r="B495"/>
    </row>
    <row r="496" spans="1:2" x14ac:dyDescent="0.45">
      <c r="A496"/>
      <c r="B496"/>
    </row>
    <row r="497" spans="1:2" x14ac:dyDescent="0.45">
      <c r="A497"/>
      <c r="B497"/>
    </row>
    <row r="498" spans="1:2" x14ac:dyDescent="0.45">
      <c r="A498"/>
      <c r="B498"/>
    </row>
    <row r="499" spans="1:2" x14ac:dyDescent="0.45">
      <c r="A499"/>
      <c r="B499"/>
    </row>
    <row r="500" spans="1:2" x14ac:dyDescent="0.45">
      <c r="A500"/>
      <c r="B500"/>
    </row>
    <row r="501" spans="1:2" x14ac:dyDescent="0.45">
      <c r="A501"/>
      <c r="B501"/>
    </row>
    <row r="502" spans="1:2" x14ac:dyDescent="0.45">
      <c r="A502"/>
      <c r="B502"/>
    </row>
    <row r="503" spans="1:2" x14ac:dyDescent="0.45">
      <c r="A503"/>
      <c r="B503"/>
    </row>
    <row r="504" spans="1:2" x14ac:dyDescent="0.45">
      <c r="A504"/>
      <c r="B504"/>
    </row>
    <row r="505" spans="1:2" x14ac:dyDescent="0.45">
      <c r="A505"/>
      <c r="B505"/>
    </row>
    <row r="506" spans="1:2" x14ac:dyDescent="0.45">
      <c r="A506"/>
      <c r="B506"/>
    </row>
    <row r="507" spans="1:2" x14ac:dyDescent="0.45">
      <c r="A507"/>
      <c r="B507"/>
    </row>
    <row r="508" spans="1:2" x14ac:dyDescent="0.45">
      <c r="A508"/>
      <c r="B508"/>
    </row>
    <row r="509" spans="1:2" x14ac:dyDescent="0.45">
      <c r="A509"/>
      <c r="B509"/>
    </row>
    <row r="510" spans="1:2" x14ac:dyDescent="0.45">
      <c r="A510"/>
      <c r="B510"/>
    </row>
    <row r="511" spans="1:2" x14ac:dyDescent="0.45">
      <c r="A511"/>
      <c r="B511"/>
    </row>
    <row r="512" spans="1:2" x14ac:dyDescent="0.45">
      <c r="A512"/>
      <c r="B512"/>
    </row>
    <row r="513" spans="1:2" x14ac:dyDescent="0.45">
      <c r="A513"/>
      <c r="B513"/>
    </row>
    <row r="514" spans="1:2" x14ac:dyDescent="0.45">
      <c r="A514"/>
      <c r="B514"/>
    </row>
    <row r="515" spans="1:2" x14ac:dyDescent="0.45">
      <c r="A515"/>
      <c r="B515"/>
    </row>
    <row r="516" spans="1:2" x14ac:dyDescent="0.45">
      <c r="A516"/>
      <c r="B516"/>
    </row>
    <row r="517" spans="1:2" x14ac:dyDescent="0.45">
      <c r="A517"/>
      <c r="B517"/>
    </row>
    <row r="518" spans="1:2" x14ac:dyDescent="0.45">
      <c r="A518"/>
      <c r="B518"/>
    </row>
    <row r="519" spans="1:2" x14ac:dyDescent="0.45">
      <c r="A519"/>
      <c r="B519"/>
    </row>
    <row r="520" spans="1:2" x14ac:dyDescent="0.45">
      <c r="A520"/>
      <c r="B520"/>
    </row>
    <row r="521" spans="1:2" x14ac:dyDescent="0.45">
      <c r="A521"/>
      <c r="B521"/>
    </row>
    <row r="522" spans="1:2" x14ac:dyDescent="0.45">
      <c r="A522"/>
      <c r="B522"/>
    </row>
    <row r="523" spans="1:2" x14ac:dyDescent="0.45">
      <c r="A523"/>
      <c r="B523"/>
    </row>
    <row r="524" spans="1:2" x14ac:dyDescent="0.45">
      <c r="A524"/>
      <c r="B524"/>
    </row>
    <row r="525" spans="1:2" x14ac:dyDescent="0.45">
      <c r="A525"/>
      <c r="B525"/>
    </row>
    <row r="526" spans="1:2" x14ac:dyDescent="0.45">
      <c r="A526"/>
      <c r="B526"/>
    </row>
    <row r="527" spans="1:2" x14ac:dyDescent="0.45">
      <c r="A527"/>
      <c r="B527"/>
    </row>
    <row r="528" spans="1:2" x14ac:dyDescent="0.45">
      <c r="A528"/>
      <c r="B528"/>
    </row>
    <row r="529" spans="1:2" x14ac:dyDescent="0.45">
      <c r="A529"/>
      <c r="B529"/>
    </row>
    <row r="530" spans="1:2" x14ac:dyDescent="0.45">
      <c r="A530"/>
      <c r="B530"/>
    </row>
    <row r="531" spans="1:2" x14ac:dyDescent="0.45">
      <c r="A531"/>
      <c r="B531"/>
    </row>
    <row r="532" spans="1:2" x14ac:dyDescent="0.45">
      <c r="A532"/>
      <c r="B532"/>
    </row>
    <row r="533" spans="1:2" x14ac:dyDescent="0.45">
      <c r="A533"/>
      <c r="B533"/>
    </row>
    <row r="534" spans="1:2" x14ac:dyDescent="0.45">
      <c r="A534"/>
      <c r="B534"/>
    </row>
    <row r="535" spans="1:2" x14ac:dyDescent="0.45">
      <c r="A535"/>
      <c r="B535"/>
    </row>
    <row r="536" spans="1:2" x14ac:dyDescent="0.45">
      <c r="A536"/>
      <c r="B536"/>
    </row>
    <row r="537" spans="1:2" x14ac:dyDescent="0.45">
      <c r="A537"/>
      <c r="B537"/>
    </row>
    <row r="538" spans="1:2" x14ac:dyDescent="0.45">
      <c r="A538"/>
      <c r="B538"/>
    </row>
    <row r="539" spans="1:2" x14ac:dyDescent="0.45">
      <c r="A539"/>
      <c r="B539"/>
    </row>
    <row r="540" spans="1:2" x14ac:dyDescent="0.45">
      <c r="A540"/>
      <c r="B540"/>
    </row>
    <row r="541" spans="1:2" x14ac:dyDescent="0.45">
      <c r="A541"/>
      <c r="B541"/>
    </row>
    <row r="542" spans="1:2" x14ac:dyDescent="0.45">
      <c r="A542"/>
      <c r="B542"/>
    </row>
    <row r="543" spans="1:2" x14ac:dyDescent="0.45">
      <c r="A543"/>
      <c r="B543"/>
    </row>
    <row r="544" spans="1:2" x14ac:dyDescent="0.45">
      <c r="A544"/>
      <c r="B544"/>
    </row>
    <row r="545" spans="1:2" x14ac:dyDescent="0.45">
      <c r="A545"/>
      <c r="B545"/>
    </row>
    <row r="546" spans="1:2" x14ac:dyDescent="0.45">
      <c r="A546"/>
      <c r="B546"/>
    </row>
    <row r="547" spans="1:2" x14ac:dyDescent="0.45">
      <c r="A547"/>
      <c r="B547"/>
    </row>
    <row r="548" spans="1:2" x14ac:dyDescent="0.45">
      <c r="A548"/>
      <c r="B548"/>
    </row>
    <row r="549" spans="1:2" x14ac:dyDescent="0.45">
      <c r="A549"/>
      <c r="B549"/>
    </row>
    <row r="550" spans="1:2" x14ac:dyDescent="0.45">
      <c r="A550"/>
      <c r="B550"/>
    </row>
    <row r="551" spans="1:2" x14ac:dyDescent="0.45">
      <c r="A551"/>
      <c r="B551"/>
    </row>
    <row r="552" spans="1:2" x14ac:dyDescent="0.45">
      <c r="A552"/>
      <c r="B552"/>
    </row>
    <row r="553" spans="1:2" x14ac:dyDescent="0.45">
      <c r="A553"/>
      <c r="B553"/>
    </row>
    <row r="554" spans="1:2" x14ac:dyDescent="0.45">
      <c r="A554"/>
      <c r="B554"/>
    </row>
    <row r="555" spans="1:2" x14ac:dyDescent="0.45">
      <c r="A555"/>
      <c r="B555"/>
    </row>
    <row r="556" spans="1:2" x14ac:dyDescent="0.45">
      <c r="A556"/>
      <c r="B556"/>
    </row>
    <row r="557" spans="1:2" x14ac:dyDescent="0.45">
      <c r="A557"/>
      <c r="B557"/>
    </row>
    <row r="558" spans="1:2" x14ac:dyDescent="0.45">
      <c r="A558"/>
      <c r="B558"/>
    </row>
    <row r="559" spans="1:2" x14ac:dyDescent="0.45">
      <c r="A559"/>
      <c r="B559"/>
    </row>
    <row r="560" spans="1:2" x14ac:dyDescent="0.45">
      <c r="A560"/>
      <c r="B560"/>
    </row>
    <row r="561" spans="1:2" x14ac:dyDescent="0.45">
      <c r="A561"/>
      <c r="B561"/>
    </row>
    <row r="562" spans="1:2" x14ac:dyDescent="0.45">
      <c r="A562"/>
      <c r="B562"/>
    </row>
    <row r="563" spans="1:2" x14ac:dyDescent="0.45">
      <c r="A563"/>
      <c r="B563"/>
    </row>
    <row r="564" spans="1:2" x14ac:dyDescent="0.45">
      <c r="A564"/>
      <c r="B564"/>
    </row>
    <row r="565" spans="1:2" x14ac:dyDescent="0.45">
      <c r="A565"/>
      <c r="B565"/>
    </row>
    <row r="566" spans="1:2" x14ac:dyDescent="0.45">
      <c r="A566"/>
      <c r="B566"/>
    </row>
    <row r="567" spans="1:2" x14ac:dyDescent="0.45">
      <c r="A567"/>
      <c r="B567"/>
    </row>
    <row r="568" spans="1:2" x14ac:dyDescent="0.45">
      <c r="A568"/>
      <c r="B568"/>
    </row>
    <row r="569" spans="1:2" x14ac:dyDescent="0.45">
      <c r="A569"/>
      <c r="B569"/>
    </row>
    <row r="570" spans="1:2" x14ac:dyDescent="0.45">
      <c r="A570"/>
      <c r="B570"/>
    </row>
    <row r="571" spans="1:2" x14ac:dyDescent="0.45">
      <c r="A571"/>
      <c r="B571"/>
    </row>
    <row r="572" spans="1:2" x14ac:dyDescent="0.45">
      <c r="A572"/>
      <c r="B572"/>
    </row>
    <row r="573" spans="1:2" x14ac:dyDescent="0.45">
      <c r="A573"/>
      <c r="B573"/>
    </row>
    <row r="574" spans="1:2" x14ac:dyDescent="0.45">
      <c r="A574"/>
      <c r="B574"/>
    </row>
    <row r="575" spans="1:2" x14ac:dyDescent="0.45">
      <c r="A575"/>
      <c r="B575"/>
    </row>
    <row r="576" spans="1:2" x14ac:dyDescent="0.45">
      <c r="A576"/>
      <c r="B576"/>
    </row>
    <row r="577" spans="1:2" x14ac:dyDescent="0.45">
      <c r="A577"/>
      <c r="B577"/>
    </row>
    <row r="578" spans="1:2" x14ac:dyDescent="0.45">
      <c r="A578"/>
      <c r="B578"/>
    </row>
    <row r="579" spans="1:2" x14ac:dyDescent="0.45">
      <c r="A579"/>
      <c r="B579"/>
    </row>
    <row r="580" spans="1:2" x14ac:dyDescent="0.45">
      <c r="A580"/>
      <c r="B580"/>
    </row>
    <row r="581" spans="1:2" x14ac:dyDescent="0.45">
      <c r="A581"/>
      <c r="B581"/>
    </row>
    <row r="582" spans="1:2" x14ac:dyDescent="0.45">
      <c r="A582"/>
      <c r="B582"/>
    </row>
    <row r="583" spans="1:2" x14ac:dyDescent="0.45">
      <c r="A583"/>
      <c r="B583"/>
    </row>
    <row r="584" spans="1:2" x14ac:dyDescent="0.45">
      <c r="A584"/>
      <c r="B584"/>
    </row>
    <row r="585" spans="1:2" x14ac:dyDescent="0.45">
      <c r="A585"/>
      <c r="B585"/>
    </row>
    <row r="586" spans="1:2" x14ac:dyDescent="0.45">
      <c r="A586"/>
      <c r="B586"/>
    </row>
    <row r="587" spans="1:2" x14ac:dyDescent="0.45">
      <c r="A587"/>
      <c r="B587"/>
    </row>
    <row r="588" spans="1:2" x14ac:dyDescent="0.45">
      <c r="A588"/>
      <c r="B588"/>
    </row>
    <row r="589" spans="1:2" x14ac:dyDescent="0.45">
      <c r="A589"/>
      <c r="B589"/>
    </row>
    <row r="590" spans="1:2" x14ac:dyDescent="0.45">
      <c r="A590"/>
      <c r="B590"/>
    </row>
    <row r="591" spans="1:2" x14ac:dyDescent="0.45">
      <c r="A591"/>
      <c r="B591"/>
    </row>
    <row r="592" spans="1:2" x14ac:dyDescent="0.45">
      <c r="A592"/>
      <c r="B592"/>
    </row>
    <row r="593" spans="1:2" x14ac:dyDescent="0.45">
      <c r="A593"/>
      <c r="B593"/>
    </row>
    <row r="594" spans="1:2" x14ac:dyDescent="0.45">
      <c r="A594"/>
      <c r="B594"/>
    </row>
    <row r="595" spans="1:2" x14ac:dyDescent="0.45">
      <c r="A595"/>
      <c r="B595"/>
    </row>
    <row r="596" spans="1:2" x14ac:dyDescent="0.45">
      <c r="A596"/>
      <c r="B596"/>
    </row>
    <row r="597" spans="1:2" x14ac:dyDescent="0.45">
      <c r="A597"/>
      <c r="B597"/>
    </row>
    <row r="598" spans="1:2" x14ac:dyDescent="0.45">
      <c r="A598"/>
      <c r="B598"/>
    </row>
    <row r="599" spans="1:2" x14ac:dyDescent="0.45">
      <c r="A599"/>
      <c r="B599"/>
    </row>
    <row r="600" spans="1:2" x14ac:dyDescent="0.45">
      <c r="A600"/>
      <c r="B600"/>
    </row>
    <row r="601" spans="1:2" x14ac:dyDescent="0.45">
      <c r="A601"/>
      <c r="B601"/>
    </row>
    <row r="602" spans="1:2" x14ac:dyDescent="0.45">
      <c r="A602"/>
      <c r="B602"/>
    </row>
    <row r="603" spans="1:2" x14ac:dyDescent="0.45">
      <c r="A603"/>
      <c r="B603"/>
    </row>
    <row r="604" spans="1:2" x14ac:dyDescent="0.45">
      <c r="A604"/>
      <c r="B604"/>
    </row>
    <row r="605" spans="1:2" x14ac:dyDescent="0.45">
      <c r="A605"/>
      <c r="B605"/>
    </row>
    <row r="606" spans="1:2" x14ac:dyDescent="0.45">
      <c r="A606"/>
      <c r="B606"/>
    </row>
    <row r="607" spans="1:2" x14ac:dyDescent="0.45">
      <c r="A607"/>
      <c r="B607"/>
    </row>
    <row r="608" spans="1:2" x14ac:dyDescent="0.45">
      <c r="A608"/>
      <c r="B608"/>
    </row>
    <row r="609" spans="1:2" x14ac:dyDescent="0.45">
      <c r="A609"/>
      <c r="B609"/>
    </row>
    <row r="610" spans="1:2" x14ac:dyDescent="0.45">
      <c r="A610"/>
      <c r="B610"/>
    </row>
    <row r="611" spans="1:2" x14ac:dyDescent="0.45">
      <c r="A611"/>
      <c r="B611"/>
    </row>
    <row r="612" spans="1:2" x14ac:dyDescent="0.45">
      <c r="A612"/>
      <c r="B612"/>
    </row>
    <row r="613" spans="1:2" x14ac:dyDescent="0.45">
      <c r="A613"/>
      <c r="B613"/>
    </row>
    <row r="614" spans="1:2" x14ac:dyDescent="0.45">
      <c r="A614"/>
      <c r="B614"/>
    </row>
    <row r="615" spans="1:2" x14ac:dyDescent="0.45">
      <c r="A615"/>
      <c r="B615"/>
    </row>
    <row r="616" spans="1:2" x14ac:dyDescent="0.45">
      <c r="A616"/>
      <c r="B616"/>
    </row>
    <row r="617" spans="1:2" x14ac:dyDescent="0.45">
      <c r="A617"/>
      <c r="B617"/>
    </row>
    <row r="618" spans="1:2" x14ac:dyDescent="0.45">
      <c r="A618"/>
      <c r="B618"/>
    </row>
    <row r="619" spans="1:2" x14ac:dyDescent="0.45">
      <c r="A619"/>
      <c r="B619"/>
    </row>
    <row r="620" spans="1:2" x14ac:dyDescent="0.45">
      <c r="A620"/>
      <c r="B620"/>
    </row>
    <row r="621" spans="1:2" x14ac:dyDescent="0.45">
      <c r="A621"/>
      <c r="B621"/>
    </row>
    <row r="622" spans="1:2" x14ac:dyDescent="0.45">
      <c r="A622"/>
      <c r="B622"/>
    </row>
    <row r="623" spans="1:2" x14ac:dyDescent="0.45">
      <c r="A623"/>
      <c r="B623"/>
    </row>
    <row r="624" spans="1:2" x14ac:dyDescent="0.45">
      <c r="A624"/>
      <c r="B624"/>
    </row>
    <row r="625" spans="1:2" x14ac:dyDescent="0.45">
      <c r="A625"/>
      <c r="B625"/>
    </row>
    <row r="626" spans="1:2" x14ac:dyDescent="0.45">
      <c r="A626"/>
      <c r="B626"/>
    </row>
    <row r="627" spans="1:2" x14ac:dyDescent="0.45">
      <c r="A627"/>
      <c r="B627"/>
    </row>
    <row r="628" spans="1:2" x14ac:dyDescent="0.45">
      <c r="A628"/>
      <c r="B628"/>
    </row>
    <row r="629" spans="1:2" x14ac:dyDescent="0.45">
      <c r="A629"/>
      <c r="B629"/>
    </row>
    <row r="630" spans="1:2" x14ac:dyDescent="0.45">
      <c r="A630"/>
      <c r="B630"/>
    </row>
    <row r="631" spans="1:2" x14ac:dyDescent="0.45">
      <c r="A631"/>
      <c r="B631"/>
    </row>
    <row r="632" spans="1:2" x14ac:dyDescent="0.45">
      <c r="A632"/>
      <c r="B632"/>
    </row>
    <row r="633" spans="1:2" x14ac:dyDescent="0.45">
      <c r="A633"/>
      <c r="B633"/>
    </row>
    <row r="634" spans="1:2" x14ac:dyDescent="0.45">
      <c r="A634"/>
      <c r="B634"/>
    </row>
    <row r="635" spans="1:2" x14ac:dyDescent="0.45">
      <c r="A635"/>
      <c r="B635"/>
    </row>
    <row r="636" spans="1:2" x14ac:dyDescent="0.45">
      <c r="A636"/>
      <c r="B636"/>
    </row>
    <row r="637" spans="1:2" x14ac:dyDescent="0.45">
      <c r="A637"/>
      <c r="B637"/>
    </row>
    <row r="638" spans="1:2" x14ac:dyDescent="0.45">
      <c r="A638"/>
      <c r="B638"/>
    </row>
    <row r="639" spans="1:2" x14ac:dyDescent="0.45">
      <c r="A639"/>
      <c r="B639"/>
    </row>
    <row r="640" spans="1:2" x14ac:dyDescent="0.45">
      <c r="A640"/>
      <c r="B640"/>
    </row>
    <row r="641" spans="1:2" x14ac:dyDescent="0.45">
      <c r="A641"/>
      <c r="B641"/>
    </row>
    <row r="642" spans="1:2" x14ac:dyDescent="0.45">
      <c r="A642"/>
      <c r="B642"/>
    </row>
    <row r="643" spans="1:2" x14ac:dyDescent="0.45">
      <c r="A643"/>
      <c r="B643"/>
    </row>
    <row r="644" spans="1:2" x14ac:dyDescent="0.45">
      <c r="A644"/>
      <c r="B644"/>
    </row>
    <row r="645" spans="1:2" x14ac:dyDescent="0.45">
      <c r="A645"/>
      <c r="B645"/>
    </row>
    <row r="646" spans="1:2" x14ac:dyDescent="0.45">
      <c r="A646"/>
      <c r="B646"/>
    </row>
    <row r="647" spans="1:2" x14ac:dyDescent="0.45">
      <c r="A647"/>
      <c r="B647"/>
    </row>
    <row r="648" spans="1:2" x14ac:dyDescent="0.45">
      <c r="A648"/>
      <c r="B648"/>
    </row>
    <row r="649" spans="1:2" x14ac:dyDescent="0.45">
      <c r="A649"/>
      <c r="B649"/>
    </row>
    <row r="650" spans="1:2" x14ac:dyDescent="0.45">
      <c r="A650"/>
      <c r="B650"/>
    </row>
    <row r="651" spans="1:2" x14ac:dyDescent="0.45">
      <c r="A651"/>
      <c r="B651"/>
    </row>
    <row r="652" spans="1:2" x14ac:dyDescent="0.45">
      <c r="A652"/>
      <c r="B652"/>
    </row>
    <row r="653" spans="1:2" x14ac:dyDescent="0.45">
      <c r="A653"/>
      <c r="B653"/>
    </row>
    <row r="654" spans="1:2" x14ac:dyDescent="0.45">
      <c r="A654"/>
      <c r="B654"/>
    </row>
    <row r="655" spans="1:2" x14ac:dyDescent="0.45">
      <c r="A655"/>
      <c r="B655"/>
    </row>
    <row r="656" spans="1:2" x14ac:dyDescent="0.45">
      <c r="A656"/>
      <c r="B656"/>
    </row>
    <row r="657" spans="1:2" x14ac:dyDescent="0.45">
      <c r="A657"/>
      <c r="B657"/>
    </row>
    <row r="658" spans="1:2" x14ac:dyDescent="0.45">
      <c r="A658"/>
      <c r="B658"/>
    </row>
    <row r="659" spans="1:2" x14ac:dyDescent="0.45">
      <c r="A659"/>
      <c r="B659"/>
    </row>
    <row r="660" spans="1:2" x14ac:dyDescent="0.45">
      <c r="A660"/>
      <c r="B660"/>
    </row>
    <row r="661" spans="1:2" x14ac:dyDescent="0.45">
      <c r="A661"/>
      <c r="B661"/>
    </row>
    <row r="662" spans="1:2" x14ac:dyDescent="0.45">
      <c r="A662"/>
      <c r="B662"/>
    </row>
    <row r="663" spans="1:2" x14ac:dyDescent="0.45">
      <c r="A663"/>
      <c r="B663"/>
    </row>
    <row r="664" spans="1:2" x14ac:dyDescent="0.45">
      <c r="A664"/>
      <c r="B664"/>
    </row>
    <row r="665" spans="1:2" x14ac:dyDescent="0.45">
      <c r="A665"/>
      <c r="B665"/>
    </row>
    <row r="666" spans="1:2" x14ac:dyDescent="0.45">
      <c r="A666"/>
      <c r="B666"/>
    </row>
    <row r="667" spans="1:2" x14ac:dyDescent="0.45">
      <c r="A667"/>
      <c r="B667"/>
    </row>
    <row r="668" spans="1:2" x14ac:dyDescent="0.45">
      <c r="A668"/>
      <c r="B668"/>
    </row>
    <row r="669" spans="1:2" x14ac:dyDescent="0.45">
      <c r="A669"/>
      <c r="B669"/>
    </row>
    <row r="670" spans="1:2" x14ac:dyDescent="0.45">
      <c r="A670"/>
      <c r="B670"/>
    </row>
    <row r="671" spans="1:2" x14ac:dyDescent="0.45">
      <c r="A671"/>
      <c r="B671"/>
    </row>
    <row r="672" spans="1:2" x14ac:dyDescent="0.45">
      <c r="A672"/>
      <c r="B672"/>
    </row>
    <row r="673" spans="1:2" x14ac:dyDescent="0.45">
      <c r="A673"/>
      <c r="B673"/>
    </row>
    <row r="674" spans="1:2" x14ac:dyDescent="0.45">
      <c r="A674"/>
      <c r="B674"/>
    </row>
    <row r="675" spans="1:2" x14ac:dyDescent="0.45">
      <c r="A675"/>
      <c r="B675"/>
    </row>
    <row r="676" spans="1:2" x14ac:dyDescent="0.45">
      <c r="A676"/>
      <c r="B676"/>
    </row>
    <row r="677" spans="1:2" x14ac:dyDescent="0.45">
      <c r="A677"/>
      <c r="B677"/>
    </row>
    <row r="678" spans="1:2" x14ac:dyDescent="0.45">
      <c r="A678"/>
      <c r="B678"/>
    </row>
    <row r="679" spans="1:2" x14ac:dyDescent="0.45">
      <c r="A679"/>
      <c r="B679"/>
    </row>
    <row r="680" spans="1:2" x14ac:dyDescent="0.45">
      <c r="A680"/>
      <c r="B680"/>
    </row>
    <row r="681" spans="1:2" x14ac:dyDescent="0.45">
      <c r="A681"/>
      <c r="B681"/>
    </row>
    <row r="682" spans="1:2" x14ac:dyDescent="0.45">
      <c r="A682"/>
      <c r="B682"/>
    </row>
    <row r="683" spans="1:2" x14ac:dyDescent="0.45">
      <c r="A683"/>
      <c r="B683"/>
    </row>
    <row r="684" spans="1:2" x14ac:dyDescent="0.45">
      <c r="A684"/>
      <c r="B684"/>
    </row>
    <row r="685" spans="1:2" x14ac:dyDescent="0.45">
      <c r="A685"/>
      <c r="B685"/>
    </row>
    <row r="686" spans="1:2" x14ac:dyDescent="0.45">
      <c r="A686"/>
      <c r="B686"/>
    </row>
    <row r="687" spans="1:2" x14ac:dyDescent="0.45">
      <c r="A687"/>
      <c r="B687"/>
    </row>
    <row r="688" spans="1:2" x14ac:dyDescent="0.45">
      <c r="A688"/>
      <c r="B688"/>
    </row>
    <row r="689" spans="1:2" x14ac:dyDescent="0.45">
      <c r="A689"/>
      <c r="B689"/>
    </row>
    <row r="690" spans="1:2" x14ac:dyDescent="0.45">
      <c r="A690"/>
      <c r="B690"/>
    </row>
    <row r="691" spans="1:2" x14ac:dyDescent="0.45">
      <c r="A691"/>
      <c r="B691"/>
    </row>
    <row r="692" spans="1:2" x14ac:dyDescent="0.45">
      <c r="A692"/>
      <c r="B692"/>
    </row>
    <row r="693" spans="1:2" x14ac:dyDescent="0.45">
      <c r="A693"/>
      <c r="B693"/>
    </row>
    <row r="694" spans="1:2" x14ac:dyDescent="0.45">
      <c r="A694"/>
      <c r="B694"/>
    </row>
    <row r="695" spans="1:2" x14ac:dyDescent="0.45">
      <c r="A695"/>
      <c r="B695"/>
    </row>
    <row r="696" spans="1:2" x14ac:dyDescent="0.45">
      <c r="A696"/>
      <c r="B696"/>
    </row>
    <row r="697" spans="1:2" x14ac:dyDescent="0.45">
      <c r="A697"/>
      <c r="B697"/>
    </row>
    <row r="698" spans="1:2" x14ac:dyDescent="0.45">
      <c r="A698"/>
      <c r="B698"/>
    </row>
    <row r="699" spans="1:2" x14ac:dyDescent="0.45">
      <c r="A699"/>
      <c r="B699"/>
    </row>
    <row r="700" spans="1:2" x14ac:dyDescent="0.45">
      <c r="A700"/>
      <c r="B700"/>
    </row>
    <row r="701" spans="1:2" x14ac:dyDescent="0.45">
      <c r="A701"/>
      <c r="B701"/>
    </row>
    <row r="702" spans="1:2" x14ac:dyDescent="0.45">
      <c r="A702"/>
      <c r="B702"/>
    </row>
    <row r="703" spans="1:2" x14ac:dyDescent="0.45">
      <c r="A703"/>
      <c r="B703"/>
    </row>
    <row r="704" spans="1:2" x14ac:dyDescent="0.45">
      <c r="A704"/>
      <c r="B704"/>
    </row>
    <row r="705" spans="1:2" x14ac:dyDescent="0.45">
      <c r="A705"/>
      <c r="B705"/>
    </row>
    <row r="706" spans="1:2" x14ac:dyDescent="0.45">
      <c r="A706"/>
      <c r="B706"/>
    </row>
    <row r="707" spans="1:2" x14ac:dyDescent="0.45">
      <c r="A707"/>
      <c r="B707"/>
    </row>
    <row r="708" spans="1:2" x14ac:dyDescent="0.45">
      <c r="A708"/>
      <c r="B708"/>
    </row>
    <row r="709" spans="1:2" x14ac:dyDescent="0.45">
      <c r="A709"/>
      <c r="B709"/>
    </row>
    <row r="710" spans="1:2" x14ac:dyDescent="0.45">
      <c r="A710"/>
      <c r="B710"/>
    </row>
    <row r="711" spans="1:2" x14ac:dyDescent="0.45">
      <c r="A711"/>
      <c r="B711"/>
    </row>
    <row r="712" spans="1:2" x14ac:dyDescent="0.45">
      <c r="A712"/>
      <c r="B712"/>
    </row>
    <row r="713" spans="1:2" x14ac:dyDescent="0.45">
      <c r="A713"/>
      <c r="B713"/>
    </row>
    <row r="714" spans="1:2" x14ac:dyDescent="0.45">
      <c r="A714"/>
      <c r="B714"/>
    </row>
    <row r="715" spans="1:2" x14ac:dyDescent="0.45">
      <c r="A715"/>
      <c r="B715"/>
    </row>
    <row r="716" spans="1:2" x14ac:dyDescent="0.45">
      <c r="A716"/>
      <c r="B716"/>
    </row>
    <row r="717" spans="1:2" x14ac:dyDescent="0.45">
      <c r="A717"/>
      <c r="B717"/>
    </row>
    <row r="718" spans="1:2" x14ac:dyDescent="0.45">
      <c r="A718"/>
      <c r="B718"/>
    </row>
    <row r="719" spans="1:2" x14ac:dyDescent="0.45">
      <c r="A719"/>
      <c r="B719"/>
    </row>
    <row r="720" spans="1:2" x14ac:dyDescent="0.45">
      <c r="A720"/>
      <c r="B720"/>
    </row>
    <row r="721" spans="1:2" x14ac:dyDescent="0.45">
      <c r="A721"/>
      <c r="B721"/>
    </row>
    <row r="722" spans="1:2" x14ac:dyDescent="0.45">
      <c r="A722"/>
      <c r="B722"/>
    </row>
    <row r="723" spans="1:2" x14ac:dyDescent="0.45">
      <c r="A723"/>
      <c r="B723"/>
    </row>
    <row r="724" spans="1:2" x14ac:dyDescent="0.45">
      <c r="A724"/>
      <c r="B724"/>
    </row>
    <row r="725" spans="1:2" x14ac:dyDescent="0.45">
      <c r="A725"/>
      <c r="B725"/>
    </row>
    <row r="726" spans="1:2" x14ac:dyDescent="0.45">
      <c r="A726"/>
      <c r="B726"/>
    </row>
    <row r="727" spans="1:2" x14ac:dyDescent="0.45">
      <c r="A727"/>
      <c r="B727"/>
    </row>
    <row r="728" spans="1:2" x14ac:dyDescent="0.45">
      <c r="A728"/>
      <c r="B728"/>
    </row>
    <row r="729" spans="1:2" x14ac:dyDescent="0.45">
      <c r="A729"/>
      <c r="B729"/>
    </row>
    <row r="730" spans="1:2" x14ac:dyDescent="0.45">
      <c r="A730"/>
      <c r="B730"/>
    </row>
    <row r="731" spans="1:2" x14ac:dyDescent="0.45">
      <c r="A731"/>
      <c r="B731"/>
    </row>
    <row r="732" spans="1:2" x14ac:dyDescent="0.45">
      <c r="A732"/>
      <c r="B732"/>
    </row>
    <row r="733" spans="1:2" x14ac:dyDescent="0.45">
      <c r="A733"/>
      <c r="B733"/>
    </row>
    <row r="734" spans="1:2" x14ac:dyDescent="0.45">
      <c r="A734"/>
      <c r="B734"/>
    </row>
    <row r="735" spans="1:2" x14ac:dyDescent="0.45">
      <c r="A735"/>
      <c r="B735"/>
    </row>
    <row r="736" spans="1:2" x14ac:dyDescent="0.45">
      <c r="A736"/>
      <c r="B736"/>
    </row>
    <row r="737" spans="1:2" x14ac:dyDescent="0.45">
      <c r="A737"/>
      <c r="B737"/>
    </row>
    <row r="738" spans="1:2" x14ac:dyDescent="0.45">
      <c r="A738"/>
      <c r="B738"/>
    </row>
    <row r="739" spans="1:2" x14ac:dyDescent="0.45">
      <c r="A739"/>
      <c r="B739"/>
    </row>
    <row r="740" spans="1:2" x14ac:dyDescent="0.45">
      <c r="A740"/>
      <c r="B740"/>
    </row>
    <row r="741" spans="1:2" x14ac:dyDescent="0.45">
      <c r="A741"/>
      <c r="B741"/>
    </row>
    <row r="742" spans="1:2" x14ac:dyDescent="0.45">
      <c r="A742"/>
      <c r="B742"/>
    </row>
    <row r="743" spans="1:2" x14ac:dyDescent="0.45">
      <c r="A743"/>
      <c r="B743"/>
    </row>
    <row r="744" spans="1:2" x14ac:dyDescent="0.45">
      <c r="A744"/>
      <c r="B744"/>
    </row>
    <row r="745" spans="1:2" x14ac:dyDescent="0.45">
      <c r="A745"/>
      <c r="B745"/>
    </row>
    <row r="746" spans="1:2" x14ac:dyDescent="0.45">
      <c r="A746"/>
      <c r="B746"/>
    </row>
    <row r="747" spans="1:2" x14ac:dyDescent="0.45">
      <c r="A747"/>
      <c r="B747"/>
    </row>
    <row r="748" spans="1:2" x14ac:dyDescent="0.45">
      <c r="A748"/>
      <c r="B748"/>
    </row>
    <row r="749" spans="1:2" x14ac:dyDescent="0.45">
      <c r="A749"/>
      <c r="B749"/>
    </row>
    <row r="750" spans="1:2" x14ac:dyDescent="0.45">
      <c r="A750"/>
      <c r="B750"/>
    </row>
    <row r="751" spans="1:2" x14ac:dyDescent="0.45">
      <c r="A751"/>
      <c r="B751"/>
    </row>
    <row r="752" spans="1:2" x14ac:dyDescent="0.45">
      <c r="A752"/>
      <c r="B752"/>
    </row>
    <row r="753" spans="1:2" x14ac:dyDescent="0.45">
      <c r="A753"/>
      <c r="B753"/>
    </row>
    <row r="754" spans="1:2" x14ac:dyDescent="0.45">
      <c r="A754"/>
      <c r="B754"/>
    </row>
    <row r="755" spans="1:2" x14ac:dyDescent="0.45">
      <c r="A755"/>
      <c r="B755"/>
    </row>
    <row r="756" spans="1:2" x14ac:dyDescent="0.45">
      <c r="A756"/>
      <c r="B756"/>
    </row>
    <row r="757" spans="1:2" x14ac:dyDescent="0.45">
      <c r="A757"/>
      <c r="B757"/>
    </row>
    <row r="758" spans="1:2" x14ac:dyDescent="0.45">
      <c r="A758"/>
      <c r="B758"/>
    </row>
    <row r="759" spans="1:2" x14ac:dyDescent="0.45">
      <c r="A759"/>
      <c r="B759"/>
    </row>
    <row r="760" spans="1:2" x14ac:dyDescent="0.45">
      <c r="A760"/>
      <c r="B760"/>
    </row>
    <row r="761" spans="1:2" x14ac:dyDescent="0.45">
      <c r="A761"/>
      <c r="B761"/>
    </row>
    <row r="762" spans="1:2" x14ac:dyDescent="0.45">
      <c r="A762"/>
      <c r="B762"/>
    </row>
    <row r="763" spans="1:2" x14ac:dyDescent="0.45">
      <c r="A763"/>
      <c r="B763"/>
    </row>
    <row r="764" spans="1:2" x14ac:dyDescent="0.45">
      <c r="A764"/>
      <c r="B764"/>
    </row>
    <row r="765" spans="1:2" x14ac:dyDescent="0.45">
      <c r="A765"/>
      <c r="B765"/>
    </row>
    <row r="766" spans="1:2" x14ac:dyDescent="0.45">
      <c r="A766"/>
      <c r="B766"/>
    </row>
    <row r="767" spans="1:2" x14ac:dyDescent="0.45">
      <c r="A767"/>
      <c r="B767"/>
    </row>
    <row r="768" spans="1:2" x14ac:dyDescent="0.45">
      <c r="A768"/>
      <c r="B768"/>
    </row>
    <row r="769" spans="1:2" x14ac:dyDescent="0.45">
      <c r="A769"/>
      <c r="B769"/>
    </row>
    <row r="770" spans="1:2" x14ac:dyDescent="0.45">
      <c r="A770"/>
      <c r="B770"/>
    </row>
    <row r="771" spans="1:2" x14ac:dyDescent="0.45">
      <c r="A771"/>
      <c r="B771"/>
    </row>
    <row r="772" spans="1:2" x14ac:dyDescent="0.45">
      <c r="A772"/>
      <c r="B772"/>
    </row>
    <row r="773" spans="1:2" x14ac:dyDescent="0.45">
      <c r="A773"/>
      <c r="B773"/>
    </row>
    <row r="774" spans="1:2" x14ac:dyDescent="0.45">
      <c r="A774"/>
      <c r="B774"/>
    </row>
    <row r="775" spans="1:2" x14ac:dyDescent="0.45">
      <c r="A775"/>
      <c r="B775"/>
    </row>
    <row r="776" spans="1:2" x14ac:dyDescent="0.45">
      <c r="A776"/>
      <c r="B776"/>
    </row>
    <row r="777" spans="1:2" x14ac:dyDescent="0.45">
      <c r="A777"/>
      <c r="B777"/>
    </row>
    <row r="778" spans="1:2" x14ac:dyDescent="0.45">
      <c r="A778"/>
      <c r="B778"/>
    </row>
    <row r="779" spans="1:2" x14ac:dyDescent="0.45">
      <c r="A779"/>
      <c r="B779"/>
    </row>
    <row r="780" spans="1:2" x14ac:dyDescent="0.45">
      <c r="A780"/>
      <c r="B780"/>
    </row>
    <row r="781" spans="1:2" x14ac:dyDescent="0.45">
      <c r="A781"/>
      <c r="B781"/>
    </row>
    <row r="782" spans="1:2" x14ac:dyDescent="0.45">
      <c r="A782"/>
      <c r="B782"/>
    </row>
    <row r="783" spans="1:2" x14ac:dyDescent="0.45">
      <c r="A783"/>
      <c r="B783"/>
    </row>
    <row r="784" spans="1:2" x14ac:dyDescent="0.45">
      <c r="A784"/>
      <c r="B784"/>
    </row>
    <row r="785" spans="1:2" x14ac:dyDescent="0.45">
      <c r="A785"/>
      <c r="B785"/>
    </row>
    <row r="786" spans="1:2" x14ac:dyDescent="0.45">
      <c r="A786"/>
      <c r="B786"/>
    </row>
    <row r="787" spans="1:2" x14ac:dyDescent="0.45">
      <c r="A787"/>
      <c r="B787"/>
    </row>
    <row r="788" spans="1:2" x14ac:dyDescent="0.45">
      <c r="A788"/>
      <c r="B788"/>
    </row>
    <row r="789" spans="1:2" x14ac:dyDescent="0.45">
      <c r="A789"/>
      <c r="B789"/>
    </row>
    <row r="790" spans="1:2" x14ac:dyDescent="0.45">
      <c r="A790"/>
      <c r="B790"/>
    </row>
    <row r="791" spans="1:2" x14ac:dyDescent="0.45">
      <c r="A791"/>
      <c r="B791"/>
    </row>
    <row r="792" spans="1:2" x14ac:dyDescent="0.45">
      <c r="A792"/>
      <c r="B792"/>
    </row>
    <row r="793" spans="1:2" x14ac:dyDescent="0.45">
      <c r="A793"/>
      <c r="B793"/>
    </row>
    <row r="794" spans="1:2" x14ac:dyDescent="0.45">
      <c r="A794"/>
      <c r="B794"/>
    </row>
    <row r="795" spans="1:2" x14ac:dyDescent="0.45">
      <c r="A795"/>
      <c r="B795"/>
    </row>
    <row r="796" spans="1:2" x14ac:dyDescent="0.45">
      <c r="A796"/>
      <c r="B796"/>
    </row>
    <row r="797" spans="1:2" x14ac:dyDescent="0.45">
      <c r="A797"/>
      <c r="B797"/>
    </row>
    <row r="798" spans="1:2" x14ac:dyDescent="0.45">
      <c r="A798"/>
      <c r="B798"/>
    </row>
    <row r="799" spans="1:2" x14ac:dyDescent="0.45">
      <c r="A799"/>
      <c r="B799"/>
    </row>
    <row r="800" spans="1:2" x14ac:dyDescent="0.45">
      <c r="A800"/>
      <c r="B800"/>
    </row>
    <row r="801" spans="1:2" x14ac:dyDescent="0.45">
      <c r="A801"/>
      <c r="B801"/>
    </row>
    <row r="802" spans="1:2" x14ac:dyDescent="0.45">
      <c r="A802"/>
      <c r="B802"/>
    </row>
    <row r="803" spans="1:2" x14ac:dyDescent="0.45">
      <c r="A803"/>
      <c r="B803"/>
    </row>
    <row r="804" spans="1:2" x14ac:dyDescent="0.45">
      <c r="A804"/>
      <c r="B804"/>
    </row>
    <row r="805" spans="1:2" x14ac:dyDescent="0.45">
      <c r="A805"/>
      <c r="B805"/>
    </row>
    <row r="806" spans="1:2" x14ac:dyDescent="0.45">
      <c r="A806"/>
      <c r="B806"/>
    </row>
    <row r="807" spans="1:2" x14ac:dyDescent="0.45">
      <c r="A807"/>
      <c r="B807"/>
    </row>
    <row r="808" spans="1:2" x14ac:dyDescent="0.45">
      <c r="A808"/>
      <c r="B808"/>
    </row>
    <row r="809" spans="1:2" x14ac:dyDescent="0.45">
      <c r="A809"/>
      <c r="B809"/>
    </row>
    <row r="810" spans="1:2" x14ac:dyDescent="0.45">
      <c r="A810"/>
      <c r="B810"/>
    </row>
    <row r="811" spans="1:2" x14ac:dyDescent="0.45">
      <c r="A811"/>
      <c r="B811"/>
    </row>
    <row r="812" spans="1:2" x14ac:dyDescent="0.45">
      <c r="A812"/>
      <c r="B812"/>
    </row>
    <row r="813" spans="1:2" x14ac:dyDescent="0.45">
      <c r="A813"/>
      <c r="B813"/>
    </row>
    <row r="814" spans="1:2" x14ac:dyDescent="0.45">
      <c r="A814"/>
      <c r="B814"/>
    </row>
    <row r="815" spans="1:2" x14ac:dyDescent="0.45">
      <c r="A815"/>
      <c r="B815"/>
    </row>
    <row r="816" spans="1:2" x14ac:dyDescent="0.45">
      <c r="A816"/>
      <c r="B816"/>
    </row>
    <row r="817" spans="1:2" x14ac:dyDescent="0.45">
      <c r="A817"/>
      <c r="B817"/>
    </row>
    <row r="818" spans="1:2" x14ac:dyDescent="0.45">
      <c r="A818"/>
      <c r="B818"/>
    </row>
    <row r="819" spans="1:2" x14ac:dyDescent="0.45">
      <c r="A819"/>
      <c r="B819"/>
    </row>
    <row r="820" spans="1:2" x14ac:dyDescent="0.45">
      <c r="A820"/>
      <c r="B820"/>
    </row>
    <row r="821" spans="1:2" x14ac:dyDescent="0.45">
      <c r="A821"/>
      <c r="B821"/>
    </row>
    <row r="822" spans="1:2" x14ac:dyDescent="0.45">
      <c r="A822"/>
      <c r="B822"/>
    </row>
    <row r="823" spans="1:2" x14ac:dyDescent="0.45">
      <c r="A823"/>
      <c r="B823"/>
    </row>
    <row r="824" spans="1:2" x14ac:dyDescent="0.45">
      <c r="A824"/>
      <c r="B824"/>
    </row>
    <row r="825" spans="1:2" x14ac:dyDescent="0.45">
      <c r="A825"/>
      <c r="B825"/>
    </row>
    <row r="826" spans="1:2" x14ac:dyDescent="0.45">
      <c r="A826"/>
      <c r="B826"/>
    </row>
    <row r="827" spans="1:2" x14ac:dyDescent="0.45">
      <c r="A827"/>
      <c r="B827"/>
    </row>
    <row r="828" spans="1:2" x14ac:dyDescent="0.45">
      <c r="A828"/>
      <c r="B828"/>
    </row>
    <row r="829" spans="1:2" x14ac:dyDescent="0.45">
      <c r="A829"/>
      <c r="B829"/>
    </row>
    <row r="830" spans="1:2" x14ac:dyDescent="0.45">
      <c r="A830"/>
      <c r="B830"/>
    </row>
    <row r="831" spans="1:2" x14ac:dyDescent="0.45">
      <c r="A831"/>
      <c r="B831"/>
    </row>
    <row r="832" spans="1:2" x14ac:dyDescent="0.45">
      <c r="A832"/>
      <c r="B832"/>
    </row>
    <row r="833" spans="1:2" x14ac:dyDescent="0.45">
      <c r="A833"/>
      <c r="B833"/>
    </row>
    <row r="834" spans="1:2" x14ac:dyDescent="0.45">
      <c r="A834"/>
      <c r="B834"/>
    </row>
    <row r="835" spans="1:2" x14ac:dyDescent="0.45">
      <c r="A835"/>
      <c r="B835"/>
    </row>
    <row r="836" spans="1:2" x14ac:dyDescent="0.45">
      <c r="A836"/>
      <c r="B836"/>
    </row>
    <row r="837" spans="1:2" x14ac:dyDescent="0.45">
      <c r="A837"/>
      <c r="B837"/>
    </row>
    <row r="838" spans="1:2" x14ac:dyDescent="0.45">
      <c r="A838"/>
      <c r="B838"/>
    </row>
    <row r="839" spans="1:2" x14ac:dyDescent="0.45">
      <c r="A839"/>
      <c r="B839"/>
    </row>
    <row r="840" spans="1:2" x14ac:dyDescent="0.45">
      <c r="A840"/>
      <c r="B840"/>
    </row>
    <row r="841" spans="1:2" x14ac:dyDescent="0.45">
      <c r="A841"/>
      <c r="B841"/>
    </row>
    <row r="842" spans="1:2" x14ac:dyDescent="0.45">
      <c r="A842"/>
      <c r="B842"/>
    </row>
    <row r="843" spans="1:2" x14ac:dyDescent="0.45">
      <c r="A843"/>
      <c r="B843"/>
    </row>
    <row r="844" spans="1:2" x14ac:dyDescent="0.45">
      <c r="A844"/>
      <c r="B844"/>
    </row>
    <row r="845" spans="1:2" x14ac:dyDescent="0.45">
      <c r="A845"/>
      <c r="B845"/>
    </row>
    <row r="846" spans="1:2" x14ac:dyDescent="0.45">
      <c r="A846"/>
      <c r="B846"/>
    </row>
    <row r="847" spans="1:2" x14ac:dyDescent="0.45">
      <c r="A847"/>
      <c r="B847"/>
    </row>
    <row r="848" spans="1:2" x14ac:dyDescent="0.45">
      <c r="A848"/>
      <c r="B848"/>
    </row>
    <row r="849" spans="1:2" x14ac:dyDescent="0.45">
      <c r="A849"/>
      <c r="B849"/>
    </row>
    <row r="850" spans="1:2" x14ac:dyDescent="0.45">
      <c r="A850"/>
      <c r="B850"/>
    </row>
    <row r="851" spans="1:2" x14ac:dyDescent="0.45">
      <c r="A851"/>
      <c r="B851"/>
    </row>
    <row r="852" spans="1:2" x14ac:dyDescent="0.45">
      <c r="A852"/>
      <c r="B852"/>
    </row>
    <row r="853" spans="1:2" x14ac:dyDescent="0.45">
      <c r="A853"/>
      <c r="B853"/>
    </row>
    <row r="854" spans="1:2" x14ac:dyDescent="0.45">
      <c r="A854"/>
      <c r="B854"/>
    </row>
    <row r="855" spans="1:2" x14ac:dyDescent="0.45">
      <c r="A855"/>
      <c r="B855"/>
    </row>
    <row r="856" spans="1:2" x14ac:dyDescent="0.45">
      <c r="A856"/>
      <c r="B856"/>
    </row>
    <row r="857" spans="1:2" x14ac:dyDescent="0.45">
      <c r="A857"/>
      <c r="B857"/>
    </row>
    <row r="858" spans="1:2" x14ac:dyDescent="0.45">
      <c r="A858"/>
      <c r="B858"/>
    </row>
    <row r="859" spans="1:2" x14ac:dyDescent="0.45">
      <c r="A859"/>
      <c r="B859"/>
    </row>
    <row r="860" spans="1:2" x14ac:dyDescent="0.45">
      <c r="A860"/>
      <c r="B860"/>
    </row>
    <row r="861" spans="1:2" x14ac:dyDescent="0.45">
      <c r="A861"/>
      <c r="B861"/>
    </row>
    <row r="862" spans="1:2" x14ac:dyDescent="0.45">
      <c r="A862"/>
      <c r="B862"/>
    </row>
    <row r="863" spans="1:2" x14ac:dyDescent="0.45">
      <c r="A863"/>
      <c r="B863"/>
    </row>
    <row r="864" spans="1:2" x14ac:dyDescent="0.45">
      <c r="A864"/>
      <c r="B864"/>
    </row>
    <row r="865" spans="1:2" x14ac:dyDescent="0.45">
      <c r="A865"/>
      <c r="B865"/>
    </row>
    <row r="866" spans="1:2" x14ac:dyDescent="0.45">
      <c r="A866"/>
      <c r="B866"/>
    </row>
    <row r="867" spans="1:2" x14ac:dyDescent="0.45">
      <c r="A867"/>
      <c r="B867"/>
    </row>
    <row r="868" spans="1:2" x14ac:dyDescent="0.45">
      <c r="A868"/>
      <c r="B868"/>
    </row>
    <row r="869" spans="1:2" x14ac:dyDescent="0.45">
      <c r="A869"/>
      <c r="B869"/>
    </row>
    <row r="870" spans="1:2" x14ac:dyDescent="0.45">
      <c r="A870"/>
      <c r="B870"/>
    </row>
    <row r="871" spans="1:2" x14ac:dyDescent="0.45">
      <c r="A871"/>
      <c r="B871"/>
    </row>
    <row r="872" spans="1:2" x14ac:dyDescent="0.45">
      <c r="A872"/>
      <c r="B872"/>
    </row>
    <row r="873" spans="1:2" x14ac:dyDescent="0.45">
      <c r="A873"/>
      <c r="B873"/>
    </row>
    <row r="874" spans="1:2" x14ac:dyDescent="0.45">
      <c r="A874"/>
      <c r="B874"/>
    </row>
    <row r="875" spans="1:2" x14ac:dyDescent="0.45">
      <c r="A875"/>
      <c r="B875"/>
    </row>
    <row r="876" spans="1:2" x14ac:dyDescent="0.45">
      <c r="A876"/>
      <c r="B876"/>
    </row>
    <row r="877" spans="1:2" x14ac:dyDescent="0.45">
      <c r="A877"/>
      <c r="B877"/>
    </row>
    <row r="878" spans="1:2" x14ac:dyDescent="0.45">
      <c r="A878"/>
      <c r="B878"/>
    </row>
    <row r="879" spans="1:2" x14ac:dyDescent="0.45">
      <c r="A879"/>
      <c r="B879"/>
    </row>
    <row r="880" spans="1:2" x14ac:dyDescent="0.45">
      <c r="A880"/>
      <c r="B880"/>
    </row>
    <row r="881" spans="1:2" x14ac:dyDescent="0.45">
      <c r="A881"/>
      <c r="B881"/>
    </row>
    <row r="882" spans="1:2" x14ac:dyDescent="0.45">
      <c r="A882"/>
      <c r="B882"/>
    </row>
    <row r="883" spans="1:2" x14ac:dyDescent="0.45">
      <c r="A883"/>
      <c r="B883"/>
    </row>
    <row r="884" spans="1:2" x14ac:dyDescent="0.45">
      <c r="A884"/>
      <c r="B884"/>
    </row>
    <row r="885" spans="1:2" x14ac:dyDescent="0.45">
      <c r="A885"/>
      <c r="B885"/>
    </row>
    <row r="886" spans="1:2" x14ac:dyDescent="0.45">
      <c r="A886"/>
      <c r="B886"/>
    </row>
    <row r="887" spans="1:2" x14ac:dyDescent="0.45">
      <c r="A887"/>
      <c r="B887"/>
    </row>
    <row r="888" spans="1:2" x14ac:dyDescent="0.45">
      <c r="A888"/>
      <c r="B888"/>
    </row>
    <row r="889" spans="1:2" x14ac:dyDescent="0.45">
      <c r="A889"/>
      <c r="B889"/>
    </row>
    <row r="890" spans="1:2" x14ac:dyDescent="0.45">
      <c r="A890"/>
      <c r="B890"/>
    </row>
    <row r="891" spans="1:2" x14ac:dyDescent="0.45">
      <c r="A891"/>
      <c r="B891"/>
    </row>
    <row r="892" spans="1:2" x14ac:dyDescent="0.45">
      <c r="A892"/>
      <c r="B892"/>
    </row>
    <row r="893" spans="1:2" x14ac:dyDescent="0.45">
      <c r="A893"/>
      <c r="B893"/>
    </row>
    <row r="894" spans="1:2" x14ac:dyDescent="0.45">
      <c r="A894"/>
      <c r="B894"/>
    </row>
    <row r="895" spans="1:2" x14ac:dyDescent="0.45">
      <c r="A895"/>
      <c r="B895"/>
    </row>
    <row r="896" spans="1:2" x14ac:dyDescent="0.45">
      <c r="A896"/>
      <c r="B896"/>
    </row>
    <row r="897" spans="1:2" x14ac:dyDescent="0.45">
      <c r="A897"/>
      <c r="B897"/>
    </row>
    <row r="898" spans="1:2" x14ac:dyDescent="0.45">
      <c r="A898"/>
      <c r="B898"/>
    </row>
    <row r="899" spans="1:2" x14ac:dyDescent="0.45">
      <c r="A899"/>
      <c r="B899"/>
    </row>
    <row r="900" spans="1:2" x14ac:dyDescent="0.45">
      <c r="A900"/>
      <c r="B900"/>
    </row>
    <row r="901" spans="1:2" x14ac:dyDescent="0.45">
      <c r="A901"/>
      <c r="B901"/>
    </row>
    <row r="902" spans="1:2" x14ac:dyDescent="0.45">
      <c r="A902"/>
      <c r="B902"/>
    </row>
    <row r="903" spans="1:2" x14ac:dyDescent="0.45">
      <c r="A903"/>
      <c r="B903"/>
    </row>
    <row r="904" spans="1:2" x14ac:dyDescent="0.45">
      <c r="A904"/>
      <c r="B904"/>
    </row>
    <row r="905" spans="1:2" x14ac:dyDescent="0.45">
      <c r="A905"/>
      <c r="B905"/>
    </row>
    <row r="906" spans="1:2" x14ac:dyDescent="0.45">
      <c r="A906"/>
      <c r="B906"/>
    </row>
    <row r="907" spans="1:2" x14ac:dyDescent="0.45">
      <c r="A907"/>
      <c r="B907"/>
    </row>
    <row r="908" spans="1:2" x14ac:dyDescent="0.45">
      <c r="A908"/>
      <c r="B908"/>
    </row>
    <row r="909" spans="1:2" x14ac:dyDescent="0.45">
      <c r="A909"/>
      <c r="B909"/>
    </row>
    <row r="910" spans="1:2" x14ac:dyDescent="0.45">
      <c r="A910"/>
      <c r="B910"/>
    </row>
    <row r="911" spans="1:2" x14ac:dyDescent="0.45">
      <c r="A911"/>
      <c r="B911"/>
    </row>
    <row r="912" spans="1:2" x14ac:dyDescent="0.45">
      <c r="A912"/>
      <c r="B912"/>
    </row>
    <row r="913" spans="1:2" x14ac:dyDescent="0.45">
      <c r="A913"/>
      <c r="B913"/>
    </row>
    <row r="914" spans="1:2" x14ac:dyDescent="0.45">
      <c r="A914"/>
      <c r="B914"/>
    </row>
    <row r="915" spans="1:2" x14ac:dyDescent="0.45">
      <c r="A915"/>
      <c r="B915"/>
    </row>
    <row r="916" spans="1:2" x14ac:dyDescent="0.45">
      <c r="A916"/>
      <c r="B916"/>
    </row>
    <row r="917" spans="1:2" x14ac:dyDescent="0.45">
      <c r="A917"/>
      <c r="B917"/>
    </row>
    <row r="918" spans="1:2" x14ac:dyDescent="0.45">
      <c r="A918"/>
      <c r="B918"/>
    </row>
    <row r="919" spans="1:2" x14ac:dyDescent="0.45">
      <c r="A919"/>
      <c r="B919"/>
    </row>
    <row r="920" spans="1:2" x14ac:dyDescent="0.45">
      <c r="A920"/>
      <c r="B920"/>
    </row>
    <row r="921" spans="1:2" x14ac:dyDescent="0.45">
      <c r="A921"/>
      <c r="B921"/>
    </row>
    <row r="922" spans="1:2" x14ac:dyDescent="0.45">
      <c r="A922"/>
      <c r="B922"/>
    </row>
    <row r="923" spans="1:2" x14ac:dyDescent="0.45">
      <c r="A923"/>
      <c r="B923"/>
    </row>
    <row r="924" spans="1:2" x14ac:dyDescent="0.45">
      <c r="A924"/>
      <c r="B924"/>
    </row>
    <row r="925" spans="1:2" x14ac:dyDescent="0.45">
      <c r="A925"/>
      <c r="B925"/>
    </row>
    <row r="926" spans="1:2" x14ac:dyDescent="0.45">
      <c r="A926"/>
      <c r="B926"/>
    </row>
    <row r="927" spans="1:2" x14ac:dyDescent="0.45">
      <c r="A927"/>
      <c r="B927"/>
    </row>
    <row r="928" spans="1:2" x14ac:dyDescent="0.45">
      <c r="A928"/>
      <c r="B928"/>
    </row>
    <row r="929" spans="1:2" x14ac:dyDescent="0.45">
      <c r="A929"/>
      <c r="B929"/>
    </row>
    <row r="930" spans="1:2" x14ac:dyDescent="0.45">
      <c r="A930"/>
      <c r="B930"/>
    </row>
    <row r="931" spans="1:2" x14ac:dyDescent="0.45">
      <c r="A931"/>
      <c r="B931"/>
    </row>
    <row r="932" spans="1:2" x14ac:dyDescent="0.45">
      <c r="A932"/>
      <c r="B932"/>
    </row>
    <row r="933" spans="1:2" x14ac:dyDescent="0.45">
      <c r="A933"/>
      <c r="B933"/>
    </row>
    <row r="934" spans="1:2" x14ac:dyDescent="0.45">
      <c r="A934"/>
      <c r="B934"/>
    </row>
    <row r="935" spans="1:2" x14ac:dyDescent="0.45">
      <c r="A935"/>
      <c r="B935"/>
    </row>
    <row r="936" spans="1:2" x14ac:dyDescent="0.45">
      <c r="A936"/>
      <c r="B936"/>
    </row>
    <row r="937" spans="1:2" x14ac:dyDescent="0.45">
      <c r="A937"/>
      <c r="B937"/>
    </row>
    <row r="938" spans="1:2" x14ac:dyDescent="0.45">
      <c r="A938"/>
      <c r="B938"/>
    </row>
    <row r="939" spans="1:2" x14ac:dyDescent="0.45">
      <c r="A939"/>
      <c r="B939"/>
    </row>
    <row r="940" spans="1:2" x14ac:dyDescent="0.45">
      <c r="A940"/>
      <c r="B940"/>
    </row>
    <row r="941" spans="1:2" x14ac:dyDescent="0.45">
      <c r="A941"/>
      <c r="B941"/>
    </row>
    <row r="942" spans="1:2" x14ac:dyDescent="0.45">
      <c r="A942"/>
      <c r="B942"/>
    </row>
    <row r="943" spans="1:2" x14ac:dyDescent="0.45">
      <c r="A943"/>
      <c r="B943"/>
    </row>
    <row r="944" spans="1:2" x14ac:dyDescent="0.45">
      <c r="A944"/>
      <c r="B944"/>
    </row>
    <row r="945" spans="1:2" x14ac:dyDescent="0.45">
      <c r="A945"/>
      <c r="B945"/>
    </row>
    <row r="946" spans="1:2" x14ac:dyDescent="0.45">
      <c r="A946"/>
      <c r="B946"/>
    </row>
    <row r="947" spans="1:2" x14ac:dyDescent="0.45">
      <c r="A947"/>
      <c r="B947"/>
    </row>
    <row r="948" spans="1:2" x14ac:dyDescent="0.45">
      <c r="A948"/>
      <c r="B948"/>
    </row>
    <row r="949" spans="1:2" x14ac:dyDescent="0.45">
      <c r="A949"/>
      <c r="B949"/>
    </row>
    <row r="950" spans="1:2" x14ac:dyDescent="0.45">
      <c r="A950"/>
      <c r="B950"/>
    </row>
    <row r="951" spans="1:2" x14ac:dyDescent="0.45">
      <c r="A951"/>
      <c r="B951"/>
    </row>
    <row r="952" spans="1:2" x14ac:dyDescent="0.45">
      <c r="A952"/>
      <c r="B952"/>
    </row>
    <row r="953" spans="1:2" x14ac:dyDescent="0.45">
      <c r="A953"/>
      <c r="B953"/>
    </row>
    <row r="954" spans="1:2" x14ac:dyDescent="0.45">
      <c r="A954"/>
      <c r="B954"/>
    </row>
    <row r="955" spans="1:2" x14ac:dyDescent="0.45">
      <c r="A955"/>
      <c r="B955"/>
    </row>
    <row r="956" spans="1:2" x14ac:dyDescent="0.45">
      <c r="A956"/>
      <c r="B956"/>
    </row>
    <row r="957" spans="1:2" x14ac:dyDescent="0.45">
      <c r="A957"/>
      <c r="B957"/>
    </row>
    <row r="958" spans="1:2" x14ac:dyDescent="0.45">
      <c r="A958"/>
      <c r="B958"/>
    </row>
    <row r="959" spans="1:2" x14ac:dyDescent="0.45">
      <c r="A959"/>
      <c r="B959"/>
    </row>
    <row r="960" spans="1:2" x14ac:dyDescent="0.45">
      <c r="A960"/>
      <c r="B960"/>
    </row>
    <row r="961" spans="1:2" x14ac:dyDescent="0.45">
      <c r="A961"/>
      <c r="B961"/>
    </row>
    <row r="962" spans="1:2" x14ac:dyDescent="0.45">
      <c r="A962"/>
      <c r="B962"/>
    </row>
    <row r="963" spans="1:2" x14ac:dyDescent="0.45">
      <c r="A963"/>
      <c r="B963"/>
    </row>
    <row r="964" spans="1:2" x14ac:dyDescent="0.45">
      <c r="A964"/>
      <c r="B964"/>
    </row>
    <row r="965" spans="1:2" x14ac:dyDescent="0.45">
      <c r="A965"/>
      <c r="B965"/>
    </row>
    <row r="966" spans="1:2" x14ac:dyDescent="0.45">
      <c r="A966"/>
      <c r="B966"/>
    </row>
    <row r="967" spans="1:2" x14ac:dyDescent="0.45">
      <c r="A967"/>
      <c r="B967"/>
    </row>
    <row r="968" spans="1:2" x14ac:dyDescent="0.45">
      <c r="A968"/>
      <c r="B968"/>
    </row>
    <row r="969" spans="1:2" x14ac:dyDescent="0.45">
      <c r="A969"/>
      <c r="B969"/>
    </row>
    <row r="970" spans="1:2" x14ac:dyDescent="0.45">
      <c r="A970"/>
      <c r="B970"/>
    </row>
    <row r="971" spans="1:2" x14ac:dyDescent="0.45">
      <c r="A971"/>
      <c r="B971"/>
    </row>
    <row r="972" spans="1:2" x14ac:dyDescent="0.45">
      <c r="A972"/>
      <c r="B972"/>
    </row>
    <row r="973" spans="1:2" x14ac:dyDescent="0.45">
      <c r="A973"/>
      <c r="B973"/>
    </row>
    <row r="974" spans="1:2" x14ac:dyDescent="0.45">
      <c r="A974"/>
      <c r="B974"/>
    </row>
    <row r="975" spans="1:2" x14ac:dyDescent="0.45">
      <c r="A975"/>
      <c r="B975"/>
    </row>
    <row r="976" spans="1:2" x14ac:dyDescent="0.45">
      <c r="A976"/>
      <c r="B976"/>
    </row>
    <row r="977" spans="1:2" x14ac:dyDescent="0.45">
      <c r="A977"/>
      <c r="B977"/>
    </row>
    <row r="978" spans="1:2" x14ac:dyDescent="0.45">
      <c r="A978"/>
      <c r="B978"/>
    </row>
    <row r="979" spans="1:2" x14ac:dyDescent="0.45">
      <c r="A979"/>
      <c r="B979"/>
    </row>
    <row r="980" spans="1:2" x14ac:dyDescent="0.45">
      <c r="A980"/>
      <c r="B980"/>
    </row>
    <row r="981" spans="1:2" x14ac:dyDescent="0.45">
      <c r="A981"/>
      <c r="B981"/>
    </row>
    <row r="982" spans="1:2" x14ac:dyDescent="0.45">
      <c r="A982"/>
      <c r="B982"/>
    </row>
    <row r="983" spans="1:2" x14ac:dyDescent="0.45">
      <c r="A983"/>
      <c r="B983"/>
    </row>
    <row r="984" spans="1:2" x14ac:dyDescent="0.45">
      <c r="A984"/>
      <c r="B984"/>
    </row>
    <row r="985" spans="1:2" x14ac:dyDescent="0.45">
      <c r="A985"/>
      <c r="B985"/>
    </row>
    <row r="986" spans="1:2" x14ac:dyDescent="0.45">
      <c r="A986"/>
      <c r="B986"/>
    </row>
    <row r="987" spans="1:2" x14ac:dyDescent="0.45">
      <c r="A987"/>
      <c r="B987"/>
    </row>
    <row r="988" spans="1:2" x14ac:dyDescent="0.45">
      <c r="A988"/>
      <c r="B988"/>
    </row>
    <row r="989" spans="1:2" x14ac:dyDescent="0.45">
      <c r="A989"/>
      <c r="B989"/>
    </row>
    <row r="990" spans="1:2" x14ac:dyDescent="0.45">
      <c r="A990"/>
      <c r="B990"/>
    </row>
    <row r="991" spans="1:2" x14ac:dyDescent="0.45">
      <c r="A991"/>
      <c r="B991"/>
    </row>
    <row r="992" spans="1:2" x14ac:dyDescent="0.45">
      <c r="A992"/>
      <c r="B992"/>
    </row>
    <row r="993" spans="1:2" x14ac:dyDescent="0.45">
      <c r="A993"/>
      <c r="B993"/>
    </row>
    <row r="994" spans="1:2" x14ac:dyDescent="0.45">
      <c r="A994"/>
      <c r="B994"/>
    </row>
    <row r="995" spans="1:2" x14ac:dyDescent="0.45">
      <c r="A995"/>
      <c r="B995"/>
    </row>
    <row r="996" spans="1:2" x14ac:dyDescent="0.45">
      <c r="A996"/>
      <c r="B996"/>
    </row>
    <row r="997" spans="1:2" x14ac:dyDescent="0.45">
      <c r="A997"/>
      <c r="B997"/>
    </row>
    <row r="998" spans="1:2" x14ac:dyDescent="0.45">
      <c r="A998"/>
      <c r="B998"/>
    </row>
    <row r="999" spans="1:2" x14ac:dyDescent="0.45">
      <c r="A999"/>
      <c r="B999"/>
    </row>
    <row r="1000" spans="1:2" x14ac:dyDescent="0.45">
      <c r="A1000"/>
      <c r="B1000"/>
    </row>
    <row r="1001" spans="1:2" x14ac:dyDescent="0.45">
      <c r="A1001"/>
      <c r="B1001"/>
    </row>
    <row r="1002" spans="1:2" x14ac:dyDescent="0.45">
      <c r="A1002"/>
      <c r="B1002"/>
    </row>
    <row r="1003" spans="1:2" x14ac:dyDescent="0.45">
      <c r="A1003"/>
      <c r="B1003"/>
    </row>
    <row r="1004" spans="1:2" x14ac:dyDescent="0.45">
      <c r="A1004"/>
      <c r="B1004"/>
    </row>
    <row r="1005" spans="1:2" x14ac:dyDescent="0.45">
      <c r="A1005"/>
      <c r="B1005"/>
    </row>
    <row r="1006" spans="1:2" x14ac:dyDescent="0.45">
      <c r="A1006"/>
      <c r="B1006"/>
    </row>
    <row r="1007" spans="1:2" x14ac:dyDescent="0.45">
      <c r="A1007"/>
      <c r="B1007"/>
    </row>
    <row r="1008" spans="1:2" x14ac:dyDescent="0.45">
      <c r="A1008"/>
      <c r="B1008"/>
    </row>
    <row r="1009" spans="1:2" x14ac:dyDescent="0.45">
      <c r="A1009"/>
      <c r="B1009"/>
    </row>
    <row r="1010" spans="1:2" x14ac:dyDescent="0.45">
      <c r="A1010"/>
      <c r="B1010"/>
    </row>
    <row r="1011" spans="1:2" x14ac:dyDescent="0.45">
      <c r="A1011"/>
      <c r="B1011"/>
    </row>
    <row r="1012" spans="1:2" x14ac:dyDescent="0.45">
      <c r="A1012"/>
      <c r="B1012"/>
    </row>
    <row r="1013" spans="1:2" x14ac:dyDescent="0.45">
      <c r="A1013"/>
      <c r="B1013"/>
    </row>
    <row r="1014" spans="1:2" x14ac:dyDescent="0.45">
      <c r="A1014"/>
      <c r="B1014"/>
    </row>
    <row r="1015" spans="1:2" x14ac:dyDescent="0.45">
      <c r="A1015"/>
      <c r="B1015"/>
    </row>
    <row r="1016" spans="1:2" x14ac:dyDescent="0.45">
      <c r="A1016"/>
      <c r="B1016"/>
    </row>
    <row r="1017" spans="1:2" x14ac:dyDescent="0.45">
      <c r="A1017"/>
      <c r="B1017"/>
    </row>
    <row r="1018" spans="1:2" x14ac:dyDescent="0.45">
      <c r="A1018"/>
      <c r="B1018"/>
    </row>
    <row r="1019" spans="1:2" x14ac:dyDescent="0.45">
      <c r="A1019"/>
      <c r="B1019"/>
    </row>
    <row r="1020" spans="1:2" x14ac:dyDescent="0.45">
      <c r="A1020"/>
      <c r="B1020"/>
    </row>
    <row r="1021" spans="1:2" x14ac:dyDescent="0.45">
      <c r="A1021"/>
      <c r="B1021"/>
    </row>
    <row r="1022" spans="1:2" x14ac:dyDescent="0.45">
      <c r="A1022"/>
      <c r="B1022"/>
    </row>
    <row r="1023" spans="1:2" x14ac:dyDescent="0.45">
      <c r="A1023"/>
      <c r="B1023"/>
    </row>
    <row r="1024" spans="1:2" x14ac:dyDescent="0.45">
      <c r="A1024"/>
      <c r="B1024"/>
    </row>
    <row r="1025" spans="1:2" x14ac:dyDescent="0.45">
      <c r="A1025"/>
      <c r="B1025"/>
    </row>
    <row r="1026" spans="1:2" x14ac:dyDescent="0.45">
      <c r="A1026"/>
      <c r="B1026"/>
    </row>
    <row r="1027" spans="1:2" x14ac:dyDescent="0.45">
      <c r="A1027"/>
      <c r="B1027"/>
    </row>
    <row r="1028" spans="1:2" x14ac:dyDescent="0.45">
      <c r="A1028"/>
      <c r="B1028"/>
    </row>
    <row r="1029" spans="1:2" x14ac:dyDescent="0.45">
      <c r="A1029"/>
      <c r="B1029"/>
    </row>
    <row r="1030" spans="1:2" x14ac:dyDescent="0.45">
      <c r="A1030"/>
      <c r="B1030"/>
    </row>
    <row r="1031" spans="1:2" x14ac:dyDescent="0.45">
      <c r="A1031"/>
      <c r="B1031"/>
    </row>
    <row r="1032" spans="1:2" x14ac:dyDescent="0.45">
      <c r="A1032"/>
      <c r="B1032"/>
    </row>
    <row r="1033" spans="1:2" x14ac:dyDescent="0.45">
      <c r="A1033"/>
      <c r="B1033"/>
    </row>
    <row r="1034" spans="1:2" x14ac:dyDescent="0.45">
      <c r="A1034"/>
      <c r="B1034"/>
    </row>
    <row r="1035" spans="1:2" x14ac:dyDescent="0.45">
      <c r="A1035"/>
      <c r="B1035"/>
    </row>
    <row r="1036" spans="1:2" x14ac:dyDescent="0.45">
      <c r="A1036"/>
      <c r="B1036"/>
    </row>
    <row r="1037" spans="1:2" x14ac:dyDescent="0.45">
      <c r="A1037"/>
      <c r="B1037"/>
    </row>
    <row r="1038" spans="1:2" x14ac:dyDescent="0.45">
      <c r="A1038"/>
      <c r="B1038"/>
    </row>
    <row r="1039" spans="1:2" x14ac:dyDescent="0.45">
      <c r="A1039"/>
      <c r="B1039"/>
    </row>
    <row r="1040" spans="1:2" x14ac:dyDescent="0.45">
      <c r="A1040"/>
      <c r="B1040"/>
    </row>
    <row r="1041" spans="1:2" x14ac:dyDescent="0.45">
      <c r="A1041"/>
      <c r="B1041"/>
    </row>
    <row r="1042" spans="1:2" x14ac:dyDescent="0.45">
      <c r="A1042"/>
      <c r="B1042"/>
    </row>
    <row r="1043" spans="1:2" x14ac:dyDescent="0.45">
      <c r="A1043"/>
      <c r="B1043"/>
    </row>
    <row r="1044" spans="1:2" x14ac:dyDescent="0.45">
      <c r="A1044"/>
      <c r="B1044"/>
    </row>
    <row r="1045" spans="1:2" x14ac:dyDescent="0.45">
      <c r="A1045"/>
      <c r="B1045"/>
    </row>
    <row r="1046" spans="1:2" x14ac:dyDescent="0.45">
      <c r="A1046"/>
      <c r="B1046"/>
    </row>
    <row r="1047" spans="1:2" x14ac:dyDescent="0.45">
      <c r="A1047"/>
      <c r="B1047"/>
    </row>
    <row r="1048" spans="1:2" x14ac:dyDescent="0.45">
      <c r="A1048"/>
      <c r="B1048"/>
    </row>
    <row r="1049" spans="1:2" x14ac:dyDescent="0.45">
      <c r="A1049"/>
      <c r="B1049"/>
    </row>
    <row r="1050" spans="1:2" x14ac:dyDescent="0.45">
      <c r="A1050"/>
      <c r="B1050"/>
    </row>
    <row r="1051" spans="1:2" x14ac:dyDescent="0.45">
      <c r="A1051"/>
      <c r="B1051"/>
    </row>
    <row r="1052" spans="1:2" x14ac:dyDescent="0.45">
      <c r="A1052"/>
      <c r="B1052"/>
    </row>
    <row r="1053" spans="1:2" x14ac:dyDescent="0.45">
      <c r="A1053"/>
      <c r="B1053"/>
    </row>
    <row r="1054" spans="1:2" x14ac:dyDescent="0.45">
      <c r="A1054"/>
      <c r="B1054"/>
    </row>
    <row r="1055" spans="1:2" x14ac:dyDescent="0.45">
      <c r="A1055"/>
      <c r="B1055"/>
    </row>
    <row r="1056" spans="1:2" x14ac:dyDescent="0.45">
      <c r="A1056"/>
      <c r="B1056"/>
    </row>
    <row r="1057" spans="1:2" x14ac:dyDescent="0.45">
      <c r="A1057"/>
      <c r="B1057"/>
    </row>
    <row r="1058" spans="1:2" x14ac:dyDescent="0.45">
      <c r="A1058"/>
      <c r="B1058"/>
    </row>
    <row r="1059" spans="1:2" x14ac:dyDescent="0.45">
      <c r="A1059"/>
      <c r="B1059"/>
    </row>
    <row r="1060" spans="1:2" x14ac:dyDescent="0.45">
      <c r="A1060"/>
      <c r="B1060"/>
    </row>
    <row r="1061" spans="1:2" x14ac:dyDescent="0.45">
      <c r="A1061"/>
      <c r="B1061"/>
    </row>
    <row r="1062" spans="1:2" x14ac:dyDescent="0.45">
      <c r="A1062"/>
      <c r="B1062"/>
    </row>
    <row r="1063" spans="1:2" x14ac:dyDescent="0.45">
      <c r="A1063"/>
      <c r="B1063"/>
    </row>
    <row r="1064" spans="1:2" x14ac:dyDescent="0.45">
      <c r="A1064"/>
      <c r="B1064"/>
    </row>
    <row r="1065" spans="1:2" x14ac:dyDescent="0.45">
      <c r="A1065"/>
      <c r="B1065"/>
    </row>
    <row r="1066" spans="1:2" x14ac:dyDescent="0.45">
      <c r="A1066"/>
      <c r="B1066"/>
    </row>
    <row r="1067" spans="1:2" x14ac:dyDescent="0.45">
      <c r="A1067"/>
      <c r="B1067"/>
    </row>
    <row r="1068" spans="1:2" x14ac:dyDescent="0.45">
      <c r="A1068"/>
      <c r="B1068"/>
    </row>
    <row r="1069" spans="1:2" x14ac:dyDescent="0.45">
      <c r="A1069"/>
      <c r="B1069"/>
    </row>
    <row r="1070" spans="1:2" x14ac:dyDescent="0.45">
      <c r="A1070"/>
      <c r="B1070"/>
    </row>
    <row r="1071" spans="1:2" x14ac:dyDescent="0.45">
      <c r="A1071"/>
      <c r="B1071"/>
    </row>
    <row r="1072" spans="1:2" x14ac:dyDescent="0.45">
      <c r="A1072"/>
      <c r="B1072"/>
    </row>
    <row r="1073" spans="1:2" x14ac:dyDescent="0.45">
      <c r="A1073"/>
      <c r="B1073"/>
    </row>
    <row r="1074" spans="1:2" x14ac:dyDescent="0.45">
      <c r="A1074"/>
      <c r="B1074"/>
    </row>
    <row r="1075" spans="1:2" x14ac:dyDescent="0.45">
      <c r="A1075"/>
      <c r="B1075"/>
    </row>
    <row r="1076" spans="1:2" x14ac:dyDescent="0.45">
      <c r="A1076"/>
      <c r="B1076"/>
    </row>
    <row r="1077" spans="1:2" x14ac:dyDescent="0.45">
      <c r="A1077"/>
      <c r="B1077"/>
    </row>
    <row r="1078" spans="1:2" x14ac:dyDescent="0.45">
      <c r="A1078"/>
      <c r="B1078"/>
    </row>
    <row r="1079" spans="1:2" x14ac:dyDescent="0.45">
      <c r="A1079"/>
      <c r="B1079"/>
    </row>
    <row r="1080" spans="1:2" x14ac:dyDescent="0.45">
      <c r="A1080"/>
      <c r="B1080"/>
    </row>
    <row r="1081" spans="1:2" x14ac:dyDescent="0.45">
      <c r="A1081"/>
      <c r="B1081"/>
    </row>
    <row r="1082" spans="1:2" x14ac:dyDescent="0.45">
      <c r="A1082"/>
      <c r="B1082"/>
    </row>
    <row r="1083" spans="1:2" x14ac:dyDescent="0.45">
      <c r="A1083"/>
      <c r="B1083"/>
    </row>
    <row r="1084" spans="1:2" x14ac:dyDescent="0.45">
      <c r="A1084"/>
      <c r="B1084"/>
    </row>
    <row r="1085" spans="1:2" x14ac:dyDescent="0.45">
      <c r="A1085"/>
      <c r="B1085"/>
    </row>
    <row r="1086" spans="1:2" x14ac:dyDescent="0.45">
      <c r="A1086"/>
      <c r="B1086"/>
    </row>
    <row r="1087" spans="1:2" x14ac:dyDescent="0.45">
      <c r="A1087"/>
      <c r="B1087"/>
    </row>
    <row r="1088" spans="1:2" x14ac:dyDescent="0.45">
      <c r="A1088"/>
      <c r="B1088"/>
    </row>
    <row r="1089" spans="1:2" x14ac:dyDescent="0.45">
      <c r="A1089"/>
      <c r="B1089"/>
    </row>
    <row r="1090" spans="1:2" x14ac:dyDescent="0.45">
      <c r="A1090"/>
      <c r="B1090"/>
    </row>
    <row r="1091" spans="1:2" x14ac:dyDescent="0.45">
      <c r="A1091"/>
      <c r="B1091"/>
    </row>
    <row r="1092" spans="1:2" x14ac:dyDescent="0.45">
      <c r="A1092"/>
      <c r="B1092"/>
    </row>
    <row r="1093" spans="1:2" x14ac:dyDescent="0.45">
      <c r="A1093"/>
      <c r="B1093"/>
    </row>
    <row r="1094" spans="1:2" x14ac:dyDescent="0.45">
      <c r="A1094"/>
      <c r="B1094"/>
    </row>
    <row r="1095" spans="1:2" x14ac:dyDescent="0.45">
      <c r="A1095"/>
      <c r="B1095"/>
    </row>
    <row r="1096" spans="1:2" x14ac:dyDescent="0.45">
      <c r="A1096"/>
      <c r="B1096"/>
    </row>
    <row r="1097" spans="1:2" x14ac:dyDescent="0.45">
      <c r="A1097"/>
      <c r="B1097"/>
    </row>
    <row r="1098" spans="1:2" x14ac:dyDescent="0.45">
      <c r="A1098"/>
      <c r="B1098"/>
    </row>
    <row r="1099" spans="1:2" x14ac:dyDescent="0.45">
      <c r="A1099"/>
      <c r="B1099"/>
    </row>
    <row r="1100" spans="1:2" x14ac:dyDescent="0.45">
      <c r="A1100"/>
      <c r="B1100"/>
    </row>
    <row r="1101" spans="1:2" x14ac:dyDescent="0.45">
      <c r="A1101"/>
      <c r="B1101"/>
    </row>
    <row r="1102" spans="1:2" x14ac:dyDescent="0.45">
      <c r="A1102"/>
      <c r="B1102"/>
    </row>
    <row r="1103" spans="1:2" x14ac:dyDescent="0.45">
      <c r="A1103"/>
      <c r="B1103"/>
    </row>
    <row r="1104" spans="1:2" x14ac:dyDescent="0.45">
      <c r="A1104"/>
      <c r="B1104"/>
    </row>
    <row r="1105" spans="1:2" x14ac:dyDescent="0.45">
      <c r="A1105"/>
      <c r="B1105"/>
    </row>
    <row r="1106" spans="1:2" x14ac:dyDescent="0.45">
      <c r="A1106"/>
      <c r="B1106"/>
    </row>
    <row r="1107" spans="1:2" x14ac:dyDescent="0.45">
      <c r="A1107"/>
      <c r="B1107"/>
    </row>
    <row r="1108" spans="1:2" x14ac:dyDescent="0.45">
      <c r="A1108"/>
      <c r="B1108"/>
    </row>
    <row r="1109" spans="1:2" x14ac:dyDescent="0.45">
      <c r="A1109"/>
      <c r="B1109"/>
    </row>
    <row r="1110" spans="1:2" x14ac:dyDescent="0.45">
      <c r="A1110"/>
      <c r="B1110"/>
    </row>
    <row r="1111" spans="1:2" x14ac:dyDescent="0.45">
      <c r="A1111"/>
      <c r="B1111"/>
    </row>
    <row r="1112" spans="1:2" x14ac:dyDescent="0.45">
      <c r="A1112"/>
      <c r="B1112"/>
    </row>
    <row r="1113" spans="1:2" x14ac:dyDescent="0.45">
      <c r="A1113"/>
      <c r="B1113"/>
    </row>
    <row r="1114" spans="1:2" x14ac:dyDescent="0.45">
      <c r="A1114"/>
      <c r="B1114"/>
    </row>
    <row r="1115" spans="1:2" x14ac:dyDescent="0.45">
      <c r="A1115"/>
      <c r="B1115"/>
    </row>
    <row r="1116" spans="1:2" x14ac:dyDescent="0.45">
      <c r="A1116"/>
      <c r="B1116"/>
    </row>
    <row r="1117" spans="1:2" x14ac:dyDescent="0.45">
      <c r="A1117"/>
      <c r="B1117"/>
    </row>
    <row r="1118" spans="1:2" x14ac:dyDescent="0.45">
      <c r="A1118"/>
      <c r="B1118"/>
    </row>
    <row r="1119" spans="1:2" x14ac:dyDescent="0.45">
      <c r="A1119"/>
      <c r="B1119"/>
    </row>
    <row r="1120" spans="1:2" x14ac:dyDescent="0.45">
      <c r="A1120"/>
      <c r="B1120"/>
    </row>
    <row r="1121" spans="1:2" x14ac:dyDescent="0.45">
      <c r="A1121"/>
      <c r="B1121"/>
    </row>
    <row r="1122" spans="1:2" x14ac:dyDescent="0.45">
      <c r="A1122"/>
      <c r="B1122"/>
    </row>
    <row r="1123" spans="1:2" x14ac:dyDescent="0.45">
      <c r="A1123"/>
      <c r="B1123"/>
    </row>
    <row r="1124" spans="1:2" x14ac:dyDescent="0.45">
      <c r="A1124"/>
      <c r="B1124"/>
    </row>
    <row r="1125" spans="1:2" x14ac:dyDescent="0.45">
      <c r="A1125"/>
      <c r="B1125"/>
    </row>
    <row r="1126" spans="1:2" x14ac:dyDescent="0.45">
      <c r="A1126"/>
      <c r="B1126"/>
    </row>
    <row r="1127" spans="1:2" x14ac:dyDescent="0.45">
      <c r="A1127"/>
      <c r="B1127"/>
    </row>
    <row r="1128" spans="1:2" x14ac:dyDescent="0.45">
      <c r="A1128"/>
      <c r="B1128"/>
    </row>
    <row r="1129" spans="1:2" x14ac:dyDescent="0.45">
      <c r="A1129"/>
      <c r="B1129"/>
    </row>
    <row r="1130" spans="1:2" x14ac:dyDescent="0.45">
      <c r="A1130"/>
      <c r="B1130"/>
    </row>
    <row r="1131" spans="1:2" x14ac:dyDescent="0.45">
      <c r="A1131"/>
      <c r="B1131"/>
    </row>
    <row r="1132" spans="1:2" x14ac:dyDescent="0.45">
      <c r="A1132"/>
      <c r="B1132"/>
    </row>
    <row r="1133" spans="1:2" x14ac:dyDescent="0.45">
      <c r="A1133"/>
      <c r="B1133"/>
    </row>
    <row r="1134" spans="1:2" x14ac:dyDescent="0.45">
      <c r="A1134"/>
      <c r="B1134"/>
    </row>
    <row r="1135" spans="1:2" x14ac:dyDescent="0.45">
      <c r="A1135"/>
      <c r="B1135"/>
    </row>
    <row r="1136" spans="1:2" x14ac:dyDescent="0.45">
      <c r="A1136"/>
      <c r="B1136"/>
    </row>
    <row r="1137" spans="1:2" x14ac:dyDescent="0.45">
      <c r="A1137"/>
      <c r="B1137"/>
    </row>
    <row r="1138" spans="1:2" x14ac:dyDescent="0.45">
      <c r="A1138"/>
      <c r="B1138"/>
    </row>
    <row r="1139" spans="1:2" x14ac:dyDescent="0.45">
      <c r="A1139"/>
      <c r="B1139"/>
    </row>
    <row r="1140" spans="1:2" x14ac:dyDescent="0.45">
      <c r="A1140"/>
      <c r="B1140"/>
    </row>
    <row r="1141" spans="1:2" x14ac:dyDescent="0.45">
      <c r="A1141"/>
      <c r="B1141"/>
    </row>
    <row r="1142" spans="1:2" x14ac:dyDescent="0.45">
      <c r="A1142"/>
      <c r="B1142"/>
    </row>
    <row r="1143" spans="1:2" x14ac:dyDescent="0.45">
      <c r="A1143"/>
      <c r="B1143"/>
    </row>
    <row r="1144" spans="1:2" x14ac:dyDescent="0.45">
      <c r="A1144"/>
      <c r="B1144"/>
    </row>
    <row r="1145" spans="1:2" x14ac:dyDescent="0.45">
      <c r="A1145"/>
      <c r="B1145"/>
    </row>
    <row r="1146" spans="1:2" x14ac:dyDescent="0.45">
      <c r="A1146"/>
      <c r="B1146"/>
    </row>
    <row r="1147" spans="1:2" x14ac:dyDescent="0.45">
      <c r="A1147"/>
      <c r="B1147"/>
    </row>
    <row r="1148" spans="1:2" x14ac:dyDescent="0.45">
      <c r="A1148"/>
      <c r="B1148"/>
    </row>
    <row r="1149" spans="1:2" x14ac:dyDescent="0.45">
      <c r="A1149"/>
      <c r="B1149"/>
    </row>
    <row r="1150" spans="1:2" x14ac:dyDescent="0.45">
      <c r="A1150"/>
      <c r="B1150"/>
    </row>
    <row r="1151" spans="1:2" x14ac:dyDescent="0.45">
      <c r="A1151"/>
      <c r="B1151"/>
    </row>
    <row r="1152" spans="1:2" x14ac:dyDescent="0.45">
      <c r="A1152"/>
      <c r="B1152"/>
    </row>
    <row r="1153" spans="1:2" x14ac:dyDescent="0.45">
      <c r="A1153"/>
      <c r="B1153"/>
    </row>
    <row r="1154" spans="1:2" x14ac:dyDescent="0.45">
      <c r="A1154"/>
      <c r="B1154"/>
    </row>
    <row r="1155" spans="1:2" x14ac:dyDescent="0.45">
      <c r="A1155"/>
      <c r="B1155"/>
    </row>
    <row r="1156" spans="1:2" x14ac:dyDescent="0.45">
      <c r="A1156"/>
      <c r="B1156"/>
    </row>
    <row r="1157" spans="1:2" x14ac:dyDescent="0.45">
      <c r="A1157"/>
      <c r="B1157"/>
    </row>
    <row r="1158" spans="1:2" x14ac:dyDescent="0.45">
      <c r="A1158"/>
      <c r="B1158"/>
    </row>
    <row r="1159" spans="1:2" x14ac:dyDescent="0.45">
      <c r="A1159"/>
      <c r="B1159"/>
    </row>
    <row r="1160" spans="1:2" x14ac:dyDescent="0.45">
      <c r="A1160"/>
      <c r="B1160"/>
    </row>
    <row r="1161" spans="1:2" x14ac:dyDescent="0.45">
      <c r="A1161"/>
      <c r="B1161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1200" verticalDpi="1200" r:id="rId2"/>
  <headerFooter>
    <oddFooter>&amp;L&amp;A&amp;RPage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Vendor</vt:lpstr>
      <vt:lpstr>District</vt:lpstr>
      <vt:lpstr>Warrants+EFT</vt:lpstr>
      <vt:lpstr>Schools</vt:lpstr>
      <vt:lpstr>ROPS</vt:lpstr>
      <vt:lpstr>District!Print_Titles</vt:lpstr>
      <vt:lpstr>ROPS!Print_Titles</vt:lpstr>
      <vt:lpstr>Schools!Print_Titles</vt:lpstr>
      <vt:lpstr>Summary!Print_Titles</vt:lpstr>
      <vt:lpstr>Vendor!Print_Titles</vt:lpstr>
      <vt:lpstr>'Warrants+EFT'!Print_Titles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Gutierrez, Angel</dc:creator>
  <cp:lastModifiedBy>Salinas, Eveny</cp:lastModifiedBy>
  <cp:lastPrinted>2026-01-06T00:43:24Z</cp:lastPrinted>
  <dcterms:created xsi:type="dcterms:W3CDTF">2026-01-05T18:57:33Z</dcterms:created>
  <dcterms:modified xsi:type="dcterms:W3CDTF">2026-06-03T20:20:31Z</dcterms:modified>
</cp:coreProperties>
</file>