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2.xml" ContentType="application/vnd.openxmlformats-officedocument.spreadsheetml.comments+xml"/>
  <Override PartName="/xl/drawings/drawing1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tables/table2.xml" ContentType="application/vnd.openxmlformats-officedocument.spreadsheetml.table+xml"/>
  <Override PartName="/xl/drawings/drawing18.xml" ContentType="application/vnd.openxmlformats-officedocument.drawing+xml"/>
  <Override PartName="/xl/drawings/drawing19.xml" ContentType="application/vnd.openxmlformats-officedocument.drawing+xml"/>
  <Override PartName="/xl/comments3.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G:\ACO Reporting\Yearend Training and Schedules\YearEnd_2023\YE Schedules FY23\"/>
    </mc:Choice>
  </mc:AlternateContent>
  <xr:revisionPtr revIDLastSave="0" documentId="13_ncr:1_{5D1FCCC1-4D87-4B79-828B-77DCF14B9D9F}" xr6:coauthVersionLast="47" xr6:coauthVersionMax="47" xr10:uidLastSave="{00000000-0000-0000-0000-000000000000}"/>
  <bookViews>
    <workbookView xWindow="-120" yWindow="-120" windowWidth="25440" windowHeight="15390" tabRatio="845" activeTab="5" xr2:uid="{00000000-000D-0000-FFFF-FFFF00000000}"/>
  </bookViews>
  <sheets>
    <sheet name="GASB 65" sheetId="41" r:id="rId1"/>
    <sheet name="A" sheetId="47" r:id="rId2"/>
    <sheet name="B" sheetId="9" r:id="rId3"/>
    <sheet name="C" sheetId="8" r:id="rId4"/>
    <sheet name="D - Lessor" sheetId="58" r:id="rId5"/>
    <sheet name="D - PPP" sheetId="61" r:id="rId6"/>
    <sheet name="E" sheetId="21" r:id="rId7"/>
    <sheet name="G" sheetId="13" r:id="rId8"/>
    <sheet name="H" sheetId="39" r:id="rId9"/>
    <sheet name="I" sheetId="11" r:id="rId10"/>
    <sheet name="J" sheetId="37" state="hidden" r:id="rId11"/>
    <sheet name="J - Lessee" sheetId="59" r:id="rId12"/>
    <sheet name="K-1" sheetId="1" r:id="rId13"/>
    <sheet name="L-1" sheetId="51" r:id="rId14"/>
    <sheet name="L-2" sheetId="52" r:id="rId15"/>
    <sheet name="L-3" sheetId="53" r:id="rId16"/>
    <sheet name="M" sheetId="33" r:id="rId17"/>
    <sheet name="N" sheetId="48" r:id="rId18"/>
    <sheet name="O " sheetId="60" r:id="rId19"/>
    <sheet name="P" sheetId="57" r:id="rId20"/>
    <sheet name="Q-12" sheetId="36" r:id="rId21"/>
    <sheet name="R" sheetId="49" r:id="rId22"/>
    <sheet name="S-12 Advances" sheetId="55" r:id="rId23"/>
    <sheet name="S-12 Def_Inflows_of_Resources" sheetId="54" r:id="rId24"/>
    <sheet name=" S-12_old " sheetId="22" state="hidden" r:id="rId25"/>
    <sheet name="T-12" sheetId="32" r:id="rId26"/>
    <sheet name="V-12" sheetId="31" r:id="rId27"/>
    <sheet name="W" sheetId="56" r:id="rId28"/>
    <sheet name="Y " sheetId="35" r:id="rId29"/>
  </sheets>
  <externalReferences>
    <externalReference r:id="rId30"/>
  </externalReferences>
  <definedNames>
    <definedName name="AR" localSheetId="4">#REF!</definedName>
    <definedName name="AR" localSheetId="5">#REF!</definedName>
    <definedName name="AR" localSheetId="11">#REF!</definedName>
    <definedName name="AR" localSheetId="18">#REF!</definedName>
    <definedName name="AR" localSheetId="19">#REF!</definedName>
    <definedName name="AR" localSheetId="27">#REF!</definedName>
    <definedName name="AR">#REF!</definedName>
    <definedName name="AS2DocOpenMode" hidden="1">"AS2DocumentEdit"</definedName>
    <definedName name="Check" localSheetId="1">#REF!</definedName>
    <definedName name="Check" localSheetId="4">#REF!</definedName>
    <definedName name="Check" localSheetId="5">#REF!</definedName>
    <definedName name="Check" localSheetId="0">#REF!</definedName>
    <definedName name="Check" localSheetId="11">#REF!</definedName>
    <definedName name="Check" localSheetId="13">#REF!</definedName>
    <definedName name="Check" localSheetId="14">#REF!</definedName>
    <definedName name="Check" localSheetId="15">#REF!</definedName>
    <definedName name="Check" localSheetId="17">#REF!</definedName>
    <definedName name="Check" localSheetId="18">#REF!</definedName>
    <definedName name="Check" localSheetId="19">#REF!</definedName>
    <definedName name="Check" localSheetId="20">#REF!</definedName>
    <definedName name="Check" localSheetId="21">#REF!</definedName>
    <definedName name="Check" localSheetId="22">#REF!</definedName>
    <definedName name="Check" localSheetId="23">#REF!</definedName>
    <definedName name="Check" localSheetId="27">#REF!</definedName>
    <definedName name="Check" localSheetId="28">'Y '!#REF!</definedName>
    <definedName name="Check">#REF!</definedName>
    <definedName name="entity1" localSheetId="4">#REF!</definedName>
    <definedName name="entity1" localSheetId="5">#REF!</definedName>
    <definedName name="entity1" localSheetId="11">#REF!</definedName>
    <definedName name="entity1" localSheetId="18">#REF!</definedName>
    <definedName name="entity1">#REF!</definedName>
    <definedName name="entity2" localSheetId="4">#REF!</definedName>
    <definedName name="entity2" localSheetId="5">#REF!</definedName>
    <definedName name="entity2" localSheetId="11">#REF!</definedName>
    <definedName name="entity2" localSheetId="18">#REF!</definedName>
    <definedName name="entity2">#REF!</definedName>
    <definedName name="entity3">#REF!</definedName>
    <definedName name="_xlnm.Print_Area" localSheetId="1">A!$A$1:$M$84</definedName>
    <definedName name="_xlnm.Print_Area" localSheetId="2">B!$A$1:$L$72</definedName>
    <definedName name="_xlnm.Print_Area" localSheetId="3">'C'!$A$1:$K$73</definedName>
    <definedName name="_xlnm.Print_Area" localSheetId="6">E!$A$1:$J$47</definedName>
    <definedName name="_xlnm.Print_Area" localSheetId="7">G!$A$1:$L$71</definedName>
    <definedName name="_xlnm.Print_Area" localSheetId="9">I!$A$1:$L$61</definedName>
    <definedName name="_xlnm.Print_Area" localSheetId="10">J!$A$1:$E$92</definedName>
    <definedName name="_xlnm.Print_Area" localSheetId="12">'K-1'!$A$1:$L$61</definedName>
    <definedName name="_xlnm.Print_Area" localSheetId="13">'L-1'!$A$1:$H$67</definedName>
    <definedName name="_xlnm.Print_Area" localSheetId="14">'L-2'!$A$1:$H$66</definedName>
    <definedName name="_xlnm.Print_Area" localSheetId="15">'L-3'!$A$1:$H$65</definedName>
    <definedName name="_xlnm.Print_Area" localSheetId="16">M!$A$1:$L$85</definedName>
    <definedName name="_xlnm.Print_Area" localSheetId="17">N!$A$1:$G$50</definedName>
    <definedName name="_xlnm.Print_Area" localSheetId="19">P!$A$1:$P$106</definedName>
    <definedName name="_xlnm.Print_Area" localSheetId="21">'R'!$A$1:$I$61</definedName>
    <definedName name="_xlnm.Print_Area" localSheetId="22">'S-12 Advances'!$A$1:$J$102</definedName>
    <definedName name="_xlnm.Print_Area" localSheetId="23">'S-12 Def_Inflows_of_Resources'!$A$1:$J$80</definedName>
    <definedName name="_xlnm.Print_Area" localSheetId="25">'T-12'!$A$1:$J$104</definedName>
    <definedName name="_xlnm.Print_Area" localSheetId="26">'V-12'!$A$1:$J$108</definedName>
    <definedName name="_xlnm.Print_Area" localSheetId="27">W!$A$1:$N$94</definedName>
    <definedName name="_xlnm.Print_Area" localSheetId="28">'Y '!$A$1:$O$66</definedName>
    <definedName name="_xlnm.Print_Titles" localSheetId="4">'D - Lessor'!$1:$2</definedName>
    <definedName name="_xlnm.Print_Titles" localSheetId="5">'D - PPP'!$1:$2</definedName>
    <definedName name="_xlnm.Print_Titles" localSheetId="8">H!$1:$2</definedName>
    <definedName name="_xlnm.Print_Titles" localSheetId="11">'J - Lessee'!$1:$2</definedName>
    <definedName name="_xlnm.Print_Titles" localSheetId="18">'O '!$1:$2</definedName>
    <definedName name="_xlnm.Print_Titles" localSheetId="19">P!$1:$8</definedName>
    <definedName name="_xlnm.Print_Titles" localSheetId="20">'Q-12'!$A:$C,'Q-12'!$10:$12</definedName>
    <definedName name="_xlnm.Print_Titles" localSheetId="28">'Y '!$14:$16</definedName>
    <definedName name="SCHB" localSheetId="1">#REF!</definedName>
    <definedName name="SCHB" localSheetId="4">#REF!</definedName>
    <definedName name="SCHB" localSheetId="5">#REF!</definedName>
    <definedName name="SCHB" localSheetId="0">#REF!</definedName>
    <definedName name="SCHB" localSheetId="11">#REF!</definedName>
    <definedName name="SCHB" localSheetId="15">#REF!</definedName>
    <definedName name="SCHB" localSheetId="17">#REF!</definedName>
    <definedName name="SCHB" localSheetId="18">#REF!</definedName>
    <definedName name="SCHB" localSheetId="19">#REF!</definedName>
    <definedName name="SCHB" localSheetId="20">#REF!</definedName>
    <definedName name="SCHB" localSheetId="21">#REF!</definedName>
    <definedName name="SCHB" localSheetId="22">#REF!</definedName>
    <definedName name="SCHB" localSheetId="23">#REF!</definedName>
    <definedName name="SCHB" localSheetId="27">#REF!</definedName>
    <definedName name="SCHB">#REF!</definedName>
    <definedName name="YN" localSheetId="4">#REF!</definedName>
    <definedName name="YN" localSheetId="5">#REF!</definedName>
    <definedName name="YN" localSheetId="11">#REF!</definedName>
    <definedName name="YN" localSheetId="18">#REF!</definedName>
    <definedName name="Y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7" i="61" l="1"/>
  <c r="AG56" i="61"/>
  <c r="AF56" i="61"/>
  <c r="AC56" i="61"/>
  <c r="AB56" i="61"/>
  <c r="Y56" i="61"/>
  <c r="X56" i="61"/>
  <c r="U56" i="61"/>
  <c r="T56" i="61"/>
  <c r="Q56" i="61"/>
  <c r="P56" i="61"/>
  <c r="M56" i="61"/>
  <c r="L56" i="61"/>
  <c r="I56" i="61"/>
  <c r="H56" i="61"/>
  <c r="E56" i="61"/>
  <c r="D56" i="61"/>
  <c r="I71" i="61" s="1"/>
  <c r="R55" i="61"/>
  <c r="AK54" i="61"/>
  <c r="AJ54" i="61"/>
  <c r="AH54" i="61"/>
  <c r="AD54" i="61"/>
  <c r="Z54" i="61"/>
  <c r="V54" i="61"/>
  <c r="R54" i="61"/>
  <c r="N54" i="61"/>
  <c r="J54" i="61"/>
  <c r="F54" i="61"/>
  <c r="AK53" i="61"/>
  <c r="AJ53" i="61"/>
  <c r="AH53" i="61"/>
  <c r="AD53" i="61"/>
  <c r="Z53" i="61"/>
  <c r="V53" i="61"/>
  <c r="R53" i="61"/>
  <c r="N53" i="61"/>
  <c r="J53" i="61"/>
  <c r="F53" i="61"/>
  <c r="AK52" i="61"/>
  <c r="AJ52" i="61"/>
  <c r="AH52" i="61"/>
  <c r="AD52" i="61"/>
  <c r="Z52" i="61"/>
  <c r="V52" i="61"/>
  <c r="R52" i="61"/>
  <c r="N52" i="61"/>
  <c r="J52" i="61"/>
  <c r="F52" i="61"/>
  <c r="AK51" i="61"/>
  <c r="AJ51" i="61"/>
  <c r="AH51" i="61"/>
  <c r="AD51" i="61"/>
  <c r="Z51" i="61"/>
  <c r="V51" i="61"/>
  <c r="R51" i="61"/>
  <c r="N51" i="61"/>
  <c r="J51" i="61"/>
  <c r="F51" i="61"/>
  <c r="AK50" i="61"/>
  <c r="AJ50" i="61"/>
  <c r="AH50" i="61"/>
  <c r="AD50" i="61"/>
  <c r="Z50" i="61"/>
  <c r="V50" i="61"/>
  <c r="R50" i="61"/>
  <c r="N50" i="61"/>
  <c r="J50" i="61"/>
  <c r="F50" i="61"/>
  <c r="AK49" i="61"/>
  <c r="AJ49" i="61"/>
  <c r="AH49" i="61"/>
  <c r="AD49" i="61"/>
  <c r="Z49" i="61"/>
  <c r="V49" i="61"/>
  <c r="R49" i="61"/>
  <c r="N49" i="61"/>
  <c r="J49" i="61"/>
  <c r="F49" i="61"/>
  <c r="AK48" i="61"/>
  <c r="AJ48" i="61"/>
  <c r="AH48" i="61"/>
  <c r="AD48" i="61"/>
  <c r="Z48" i="61"/>
  <c r="V48" i="61"/>
  <c r="R48" i="61"/>
  <c r="N48" i="61"/>
  <c r="J48" i="61"/>
  <c r="F48" i="61"/>
  <c r="AK47" i="61"/>
  <c r="AJ47" i="61"/>
  <c r="AH47" i="61"/>
  <c r="AD47" i="61"/>
  <c r="Z47" i="61"/>
  <c r="V47" i="61"/>
  <c r="R47" i="61"/>
  <c r="N47" i="61"/>
  <c r="J47" i="61"/>
  <c r="F47" i="61"/>
  <c r="AK46" i="61"/>
  <c r="AJ46" i="61"/>
  <c r="AH46" i="61"/>
  <c r="AD46" i="61"/>
  <c r="Z46" i="61"/>
  <c r="V46" i="61"/>
  <c r="R46" i="61"/>
  <c r="N46" i="61"/>
  <c r="J46" i="61"/>
  <c r="F46" i="61"/>
  <c r="AK45" i="61"/>
  <c r="AJ45" i="61"/>
  <c r="AH45" i="61"/>
  <c r="AD45" i="61"/>
  <c r="Z45" i="61"/>
  <c r="V45" i="61"/>
  <c r="R45" i="61"/>
  <c r="N45" i="61"/>
  <c r="J45" i="61"/>
  <c r="F45" i="61"/>
  <c r="AK44" i="61"/>
  <c r="AJ44" i="61"/>
  <c r="AH44" i="61"/>
  <c r="AD44" i="61"/>
  <c r="Z44" i="61"/>
  <c r="V44" i="61"/>
  <c r="R44" i="61"/>
  <c r="N44" i="61"/>
  <c r="J44" i="61"/>
  <c r="F44" i="61"/>
  <c r="AK43" i="61"/>
  <c r="AJ43" i="61"/>
  <c r="AH43" i="61"/>
  <c r="AD43" i="61"/>
  <c r="Z43" i="61"/>
  <c r="V43" i="61"/>
  <c r="R43" i="61"/>
  <c r="N43" i="61"/>
  <c r="J43" i="61"/>
  <c r="F43" i="61"/>
  <c r="AK42" i="61"/>
  <c r="AJ42" i="61"/>
  <c r="AH42" i="61"/>
  <c r="AD42" i="61"/>
  <c r="Z42" i="61"/>
  <c r="V42" i="61"/>
  <c r="R42" i="61"/>
  <c r="N42" i="61"/>
  <c r="J42" i="61"/>
  <c r="F42" i="61"/>
  <c r="AK41" i="61"/>
  <c r="AJ41" i="61"/>
  <c r="AH41" i="61"/>
  <c r="AD41" i="61"/>
  <c r="Z41" i="61"/>
  <c r="V41" i="61"/>
  <c r="R41" i="61"/>
  <c r="N41" i="61"/>
  <c r="J41" i="61"/>
  <c r="F41" i="61"/>
  <c r="AK40" i="61"/>
  <c r="AJ40" i="61"/>
  <c r="AH40" i="61"/>
  <c r="AD40" i="61"/>
  <c r="Z40" i="61"/>
  <c r="V40" i="61"/>
  <c r="R40" i="61"/>
  <c r="N40" i="61"/>
  <c r="J40" i="61"/>
  <c r="F40" i="61"/>
  <c r="AK39" i="61"/>
  <c r="AJ39" i="61"/>
  <c r="AH39" i="61"/>
  <c r="AD39" i="61"/>
  <c r="Z39" i="61"/>
  <c r="V39" i="61"/>
  <c r="R39" i="61"/>
  <c r="N39" i="61"/>
  <c r="J39" i="61"/>
  <c r="F39" i="61"/>
  <c r="AK38" i="61"/>
  <c r="AJ38" i="61"/>
  <c r="AH38" i="61"/>
  <c r="AD38" i="61"/>
  <c r="Z38" i="61"/>
  <c r="V38" i="61"/>
  <c r="R38" i="61"/>
  <c r="N38" i="61"/>
  <c r="J38" i="61"/>
  <c r="F38" i="61"/>
  <c r="AK37" i="61"/>
  <c r="AJ37" i="61"/>
  <c r="AH37" i="61"/>
  <c r="AD37" i="61"/>
  <c r="Z37" i="61"/>
  <c r="V37" i="61"/>
  <c r="R37" i="61"/>
  <c r="N37" i="61"/>
  <c r="J37" i="61"/>
  <c r="F37" i="61"/>
  <c r="AK36" i="61"/>
  <c r="AJ36" i="61"/>
  <c r="AH36" i="61"/>
  <c r="AD36" i="61"/>
  <c r="Z36" i="61"/>
  <c r="V36" i="61"/>
  <c r="R36" i="61"/>
  <c r="N36" i="61"/>
  <c r="J36" i="61"/>
  <c r="F36" i="61"/>
  <c r="AK35" i="61"/>
  <c r="AJ35" i="61"/>
  <c r="AH35" i="61"/>
  <c r="AD35" i="61"/>
  <c r="Z35" i="61"/>
  <c r="V35" i="61"/>
  <c r="R35" i="61"/>
  <c r="N35" i="61"/>
  <c r="J35" i="61"/>
  <c r="F35" i="61"/>
  <c r="AK34" i="61"/>
  <c r="AJ34" i="61"/>
  <c r="AH34" i="61"/>
  <c r="AD34" i="61"/>
  <c r="Z34" i="61"/>
  <c r="V34" i="61"/>
  <c r="R34" i="61"/>
  <c r="N34" i="61"/>
  <c r="J34" i="61"/>
  <c r="F34" i="61"/>
  <c r="AK33" i="61"/>
  <c r="AJ33" i="61"/>
  <c r="AH33" i="61"/>
  <c r="AD33" i="61"/>
  <c r="Z33" i="61"/>
  <c r="V33" i="61"/>
  <c r="R33" i="61"/>
  <c r="N33" i="61"/>
  <c r="J33" i="61"/>
  <c r="F33" i="61"/>
  <c r="AK32" i="61"/>
  <c r="AJ32" i="61"/>
  <c r="AH32" i="61"/>
  <c r="AD32" i="61"/>
  <c r="Z32" i="61"/>
  <c r="V32" i="61"/>
  <c r="R32" i="61"/>
  <c r="N32" i="61"/>
  <c r="J32" i="61"/>
  <c r="F32" i="61"/>
  <c r="AK31" i="61"/>
  <c r="AJ31" i="61"/>
  <c r="AH31" i="61"/>
  <c r="AD31" i="61"/>
  <c r="Z31" i="61"/>
  <c r="V31" i="61"/>
  <c r="R31" i="61"/>
  <c r="N31" i="61"/>
  <c r="J31" i="61"/>
  <c r="F31" i="61"/>
  <c r="AK30" i="61"/>
  <c r="AJ30" i="61"/>
  <c r="AH30" i="61"/>
  <c r="AD30" i="61"/>
  <c r="Z30" i="61"/>
  <c r="V30" i="61"/>
  <c r="R30" i="61"/>
  <c r="N30" i="61"/>
  <c r="J30" i="61"/>
  <c r="F30" i="61"/>
  <c r="AK29" i="61"/>
  <c r="AJ29" i="61"/>
  <c r="AH29" i="61"/>
  <c r="AD29" i="61"/>
  <c r="Z29" i="61"/>
  <c r="V29" i="61"/>
  <c r="R29" i="61"/>
  <c r="N29" i="61"/>
  <c r="J29" i="61"/>
  <c r="F29" i="61"/>
  <c r="AK28" i="61"/>
  <c r="AJ28" i="61"/>
  <c r="AH28" i="61"/>
  <c r="AD28" i="61"/>
  <c r="Z28" i="61"/>
  <c r="V28" i="61"/>
  <c r="R28" i="61"/>
  <c r="N28" i="61"/>
  <c r="J28" i="61"/>
  <c r="F28" i="61"/>
  <c r="AK27" i="61"/>
  <c r="AJ27" i="61"/>
  <c r="AH27" i="61"/>
  <c r="AD27" i="61"/>
  <c r="Z27" i="61"/>
  <c r="V27" i="61"/>
  <c r="R27" i="61"/>
  <c r="N27" i="61"/>
  <c r="J27" i="61"/>
  <c r="F27" i="61"/>
  <c r="AK26" i="61"/>
  <c r="AJ26" i="61"/>
  <c r="AH26" i="61"/>
  <c r="AD26" i="61"/>
  <c r="Z26" i="61"/>
  <c r="V26" i="61"/>
  <c r="R26" i="61"/>
  <c r="N26" i="61"/>
  <c r="J26" i="61"/>
  <c r="F26" i="61"/>
  <c r="AK25" i="61"/>
  <c r="AJ25" i="61"/>
  <c r="AH25" i="61"/>
  <c r="AD25" i="61"/>
  <c r="Z25" i="61"/>
  <c r="V25" i="61"/>
  <c r="R25" i="61"/>
  <c r="N25" i="61"/>
  <c r="J25" i="61"/>
  <c r="F25" i="61"/>
  <c r="AK24" i="61"/>
  <c r="AJ24" i="61"/>
  <c r="AH24" i="61"/>
  <c r="AD24" i="61"/>
  <c r="Z24" i="61"/>
  <c r="V24" i="61"/>
  <c r="R24" i="61"/>
  <c r="N24" i="61"/>
  <c r="J24" i="61"/>
  <c r="F24" i="61"/>
  <c r="AK23" i="61"/>
  <c r="AJ23" i="61"/>
  <c r="AH23" i="61"/>
  <c r="AD23" i="61"/>
  <c r="Z23" i="61"/>
  <c r="V23" i="61"/>
  <c r="R23" i="61"/>
  <c r="N23" i="61"/>
  <c r="J23" i="61"/>
  <c r="F23" i="61"/>
  <c r="AK22" i="61"/>
  <c r="AJ22" i="61"/>
  <c r="AH22" i="61"/>
  <c r="AD22" i="61"/>
  <c r="Z22" i="61"/>
  <c r="V22" i="61"/>
  <c r="R22" i="61"/>
  <c r="N22" i="61"/>
  <c r="J22" i="61"/>
  <c r="F22" i="61"/>
  <c r="AK21" i="61"/>
  <c r="AJ21" i="61"/>
  <c r="AH21" i="61"/>
  <c r="AD21" i="61"/>
  <c r="Z21" i="61"/>
  <c r="V21" i="61"/>
  <c r="R21" i="61"/>
  <c r="N21" i="61"/>
  <c r="J21" i="61"/>
  <c r="F21" i="61"/>
  <c r="AK20" i="61"/>
  <c r="AJ20" i="61"/>
  <c r="AH20" i="61"/>
  <c r="AD20" i="61"/>
  <c r="Z20" i="61"/>
  <c r="V20" i="61"/>
  <c r="R20" i="61"/>
  <c r="N20" i="61"/>
  <c r="J20" i="61"/>
  <c r="F20" i="61"/>
  <c r="Z21" i="58"/>
  <c r="Z22" i="58"/>
  <c r="Z23" i="58"/>
  <c r="Z24" i="58"/>
  <c r="Z25" i="58"/>
  <c r="Z26" i="58"/>
  <c r="Z27" i="58"/>
  <c r="Z28" i="58"/>
  <c r="Z29" i="58"/>
  <c r="Z30" i="58"/>
  <c r="Z31" i="58"/>
  <c r="V21" i="58"/>
  <c r="V22" i="58"/>
  <c r="V23" i="58"/>
  <c r="V24" i="58"/>
  <c r="V25" i="58"/>
  <c r="V26" i="58"/>
  <c r="V27" i="58"/>
  <c r="V28" i="58"/>
  <c r="V29" i="58"/>
  <c r="V30" i="58"/>
  <c r="V31" i="58"/>
  <c r="R21" i="58"/>
  <c r="R22" i="58"/>
  <c r="R23" i="58"/>
  <c r="R24" i="58"/>
  <c r="R25" i="58"/>
  <c r="R26" i="58"/>
  <c r="R27" i="58"/>
  <c r="R28" i="58"/>
  <c r="R29" i="58"/>
  <c r="R30" i="58"/>
  <c r="R31" i="58"/>
  <c r="R32" i="58"/>
  <c r="R33" i="58"/>
  <c r="R34" i="58"/>
  <c r="R35" i="58"/>
  <c r="R36" i="58"/>
  <c r="R37" i="58"/>
  <c r="R38" i="58"/>
  <c r="R39" i="58"/>
  <c r="R40" i="58"/>
  <c r="R41" i="58"/>
  <c r="R42" i="58"/>
  <c r="R43" i="58"/>
  <c r="R44" i="58"/>
  <c r="R45" i="58"/>
  <c r="R46" i="58"/>
  <c r="R47" i="58"/>
  <c r="R48" i="58"/>
  <c r="R49" i="58"/>
  <c r="R50" i="58"/>
  <c r="R51" i="58"/>
  <c r="R52" i="58"/>
  <c r="R53" i="58"/>
  <c r="R54" i="58"/>
  <c r="R55" i="58"/>
  <c r="N21" i="58"/>
  <c r="N22" i="58"/>
  <c r="N23" i="58"/>
  <c r="N24" i="58"/>
  <c r="N25" i="58"/>
  <c r="N26" i="58"/>
  <c r="N27" i="58"/>
  <c r="N28" i="58"/>
  <c r="N29" i="58"/>
  <c r="N30" i="58"/>
  <c r="N31" i="58"/>
  <c r="J21" i="58"/>
  <c r="J22" i="58"/>
  <c r="J23" i="58"/>
  <c r="J24" i="58"/>
  <c r="J25" i="58"/>
  <c r="J26" i="58"/>
  <c r="J27" i="58"/>
  <c r="J28" i="58"/>
  <c r="J29" i="58"/>
  <c r="J30" i="58"/>
  <c r="J31" i="58"/>
  <c r="F21" i="58"/>
  <c r="F22" i="58"/>
  <c r="F23" i="58"/>
  <c r="F24" i="58"/>
  <c r="F25" i="58"/>
  <c r="F26" i="58"/>
  <c r="F27" i="58"/>
  <c r="F28" i="58"/>
  <c r="F29" i="58"/>
  <c r="F30" i="58"/>
  <c r="F31" i="58"/>
  <c r="F20" i="58"/>
  <c r="AJ21" i="59"/>
  <c r="AJ22" i="59"/>
  <c r="AJ23" i="59"/>
  <c r="AJ24" i="59"/>
  <c r="AJ25" i="59"/>
  <c r="AJ26" i="59"/>
  <c r="AJ27" i="59"/>
  <c r="AJ28" i="59"/>
  <c r="AJ29" i="59"/>
  <c r="AJ30" i="59"/>
  <c r="AJ31" i="59"/>
  <c r="Z21" i="59"/>
  <c r="Z22" i="59"/>
  <c r="Z23" i="59"/>
  <c r="Z24" i="59"/>
  <c r="Z25" i="59"/>
  <c r="Z26" i="59"/>
  <c r="Z27" i="59"/>
  <c r="Z28" i="59"/>
  <c r="Z29" i="59"/>
  <c r="Z30" i="59"/>
  <c r="Z31" i="59"/>
  <c r="V21" i="59"/>
  <c r="V22" i="59"/>
  <c r="V23" i="59"/>
  <c r="V24" i="59"/>
  <c r="V25" i="59"/>
  <c r="V26" i="59"/>
  <c r="V27" i="59"/>
  <c r="V28" i="59"/>
  <c r="V29" i="59"/>
  <c r="V30" i="59"/>
  <c r="V31" i="59"/>
  <c r="R21" i="59"/>
  <c r="R22" i="59"/>
  <c r="R23" i="59"/>
  <c r="R24" i="59"/>
  <c r="R25" i="59"/>
  <c r="R26" i="59"/>
  <c r="R27" i="59"/>
  <c r="R28" i="59"/>
  <c r="R29" i="59"/>
  <c r="R30" i="59"/>
  <c r="R31" i="59"/>
  <c r="N21" i="59"/>
  <c r="N22" i="59"/>
  <c r="N23" i="59"/>
  <c r="N24" i="59"/>
  <c r="N25" i="59"/>
  <c r="N26" i="59"/>
  <c r="N27" i="59"/>
  <c r="N28" i="59"/>
  <c r="N29" i="59"/>
  <c r="N30" i="59"/>
  <c r="N31" i="59"/>
  <c r="N32" i="59"/>
  <c r="N33" i="59"/>
  <c r="N34" i="59"/>
  <c r="N35" i="59"/>
  <c r="N36" i="59"/>
  <c r="N37" i="59"/>
  <c r="N38" i="59"/>
  <c r="N39" i="59"/>
  <c r="N40" i="59"/>
  <c r="N41" i="59"/>
  <c r="N42" i="59"/>
  <c r="N43" i="59"/>
  <c r="N44" i="59"/>
  <c r="N45" i="59"/>
  <c r="N46" i="59"/>
  <c r="N47" i="59"/>
  <c r="N48" i="59"/>
  <c r="N49" i="59"/>
  <c r="N50" i="59"/>
  <c r="N51" i="59"/>
  <c r="N52" i="59"/>
  <c r="N53" i="59"/>
  <c r="N54" i="59"/>
  <c r="N55" i="59"/>
  <c r="J21" i="59"/>
  <c r="J22" i="59"/>
  <c r="J23" i="59"/>
  <c r="J24" i="59"/>
  <c r="J25" i="59"/>
  <c r="J26" i="59"/>
  <c r="J27" i="59"/>
  <c r="J28" i="59"/>
  <c r="J29" i="59"/>
  <c r="J30" i="59"/>
  <c r="J31" i="59"/>
  <c r="F21" i="59"/>
  <c r="F22" i="59"/>
  <c r="F23" i="59"/>
  <c r="F24" i="59"/>
  <c r="F25" i="59"/>
  <c r="F26" i="59"/>
  <c r="F27" i="59"/>
  <c r="F28" i="59"/>
  <c r="F29" i="59"/>
  <c r="F30" i="59"/>
  <c r="F31" i="59"/>
  <c r="F20" i="59"/>
  <c r="AH21" i="60"/>
  <c r="AH22" i="60"/>
  <c r="AH23" i="60"/>
  <c r="AH24" i="60"/>
  <c r="AH25" i="60"/>
  <c r="AH26" i="60"/>
  <c r="AH27" i="60"/>
  <c r="AH28" i="60"/>
  <c r="AH29" i="60"/>
  <c r="AH30" i="60"/>
  <c r="AH31" i="60"/>
  <c r="AD21" i="60"/>
  <c r="AD22" i="60"/>
  <c r="AD23" i="60"/>
  <c r="AD24" i="60"/>
  <c r="AD25" i="60"/>
  <c r="AD26" i="60"/>
  <c r="AD27" i="60"/>
  <c r="AD28" i="60"/>
  <c r="AD29" i="60"/>
  <c r="AD30" i="60"/>
  <c r="AD31" i="60"/>
  <c r="Z21" i="60"/>
  <c r="Z22" i="60"/>
  <c r="Z23" i="60"/>
  <c r="Z24" i="60"/>
  <c r="Z25" i="60"/>
  <c r="Z26" i="60"/>
  <c r="Z27" i="60"/>
  <c r="Z28" i="60"/>
  <c r="Z29" i="60"/>
  <c r="Z30" i="60"/>
  <c r="Z31" i="60"/>
  <c r="V21" i="60"/>
  <c r="V22" i="60"/>
  <c r="V23" i="60"/>
  <c r="V24" i="60"/>
  <c r="V25" i="60"/>
  <c r="V26" i="60"/>
  <c r="V27" i="60"/>
  <c r="V28" i="60"/>
  <c r="V29" i="60"/>
  <c r="V30" i="60"/>
  <c r="V31" i="60"/>
  <c r="R21" i="60"/>
  <c r="R22" i="60"/>
  <c r="R23" i="60"/>
  <c r="R24" i="60"/>
  <c r="R25" i="60"/>
  <c r="R26" i="60"/>
  <c r="R27" i="60"/>
  <c r="R28" i="60"/>
  <c r="R29" i="60"/>
  <c r="R30" i="60"/>
  <c r="R31" i="60"/>
  <c r="N21" i="60"/>
  <c r="N22" i="60"/>
  <c r="N23" i="60"/>
  <c r="N24" i="60"/>
  <c r="N25" i="60"/>
  <c r="N26" i="60"/>
  <c r="N27" i="60"/>
  <c r="N28" i="60"/>
  <c r="N29" i="60"/>
  <c r="N30" i="60"/>
  <c r="N31" i="60"/>
  <c r="N32" i="60"/>
  <c r="N33" i="60"/>
  <c r="N34" i="60"/>
  <c r="N35" i="60"/>
  <c r="N36" i="60"/>
  <c r="N37" i="60"/>
  <c r="N38" i="60"/>
  <c r="N39" i="60"/>
  <c r="N40" i="60"/>
  <c r="N41" i="60"/>
  <c r="N42" i="60"/>
  <c r="N43" i="60"/>
  <c r="N44" i="60"/>
  <c r="N45" i="60"/>
  <c r="N46" i="60"/>
  <c r="N47" i="60"/>
  <c r="N48" i="60"/>
  <c r="N49" i="60"/>
  <c r="N50" i="60"/>
  <c r="N51" i="60"/>
  <c r="N52" i="60"/>
  <c r="N53" i="60"/>
  <c r="N54" i="60"/>
  <c r="N55" i="60"/>
  <c r="J21" i="60"/>
  <c r="J22" i="60"/>
  <c r="J23" i="60"/>
  <c r="J24" i="60"/>
  <c r="J25" i="60"/>
  <c r="J26" i="60"/>
  <c r="J27" i="60"/>
  <c r="J28" i="60"/>
  <c r="J29" i="60"/>
  <c r="J30" i="60"/>
  <c r="J31" i="60"/>
  <c r="F20" i="60"/>
  <c r="F22" i="60"/>
  <c r="F23" i="60"/>
  <c r="F24" i="60"/>
  <c r="F25" i="60"/>
  <c r="F26" i="60"/>
  <c r="F27" i="60"/>
  <c r="F28" i="60"/>
  <c r="F29" i="60"/>
  <c r="F30" i="60"/>
  <c r="F31" i="60"/>
  <c r="I67" i="60"/>
  <c r="AJ20" i="58"/>
  <c r="A4" i="60"/>
  <c r="A3" i="60"/>
  <c r="AG56" i="60"/>
  <c r="AF56" i="60"/>
  <c r="AC56" i="60"/>
  <c r="AB56" i="60"/>
  <c r="Y56" i="60"/>
  <c r="X56" i="60"/>
  <c r="U56" i="60"/>
  <c r="T56" i="60"/>
  <c r="Q56" i="60"/>
  <c r="P56" i="60"/>
  <c r="M56" i="60"/>
  <c r="L56" i="60"/>
  <c r="I56" i="60"/>
  <c r="H56" i="60"/>
  <c r="E56" i="60"/>
  <c r="E60" i="60" s="1"/>
  <c r="D56" i="60"/>
  <c r="I71" i="60" s="1"/>
  <c r="AK54" i="60"/>
  <c r="AJ54" i="60"/>
  <c r="AH54" i="60"/>
  <c r="AD54" i="60"/>
  <c r="Z54" i="60"/>
  <c r="V54" i="60"/>
  <c r="R54" i="60"/>
  <c r="J54" i="60"/>
  <c r="F54" i="60"/>
  <c r="AK53" i="60"/>
  <c r="AJ53" i="60"/>
  <c r="AH53" i="60"/>
  <c r="AD53" i="60"/>
  <c r="Z53" i="60"/>
  <c r="V53" i="60"/>
  <c r="R53" i="60"/>
  <c r="J53" i="60"/>
  <c r="F53" i="60"/>
  <c r="AK52" i="60"/>
  <c r="AJ52" i="60"/>
  <c r="AH52" i="60"/>
  <c r="AD52" i="60"/>
  <c r="Z52" i="60"/>
  <c r="V52" i="60"/>
  <c r="R52" i="60"/>
  <c r="J52" i="60"/>
  <c r="F52" i="60"/>
  <c r="AK51" i="60"/>
  <c r="AJ51" i="60"/>
  <c r="AH51" i="60"/>
  <c r="AD51" i="60"/>
  <c r="Z51" i="60"/>
  <c r="V51" i="60"/>
  <c r="R51" i="60"/>
  <c r="J51" i="60"/>
  <c r="F51" i="60"/>
  <c r="AK50" i="60"/>
  <c r="AJ50" i="60"/>
  <c r="AH50" i="60"/>
  <c r="AD50" i="60"/>
  <c r="Z50" i="60"/>
  <c r="V50" i="60"/>
  <c r="R50" i="60"/>
  <c r="J50" i="60"/>
  <c r="F50" i="60"/>
  <c r="AK49" i="60"/>
  <c r="AJ49" i="60"/>
  <c r="AH49" i="60"/>
  <c r="AD49" i="60"/>
  <c r="Z49" i="60"/>
  <c r="V49" i="60"/>
  <c r="R49" i="60"/>
  <c r="J49" i="60"/>
  <c r="F49" i="60"/>
  <c r="AK48" i="60"/>
  <c r="AJ48" i="60"/>
  <c r="AH48" i="60"/>
  <c r="AD48" i="60"/>
  <c r="Z48" i="60"/>
  <c r="V48" i="60"/>
  <c r="R48" i="60"/>
  <c r="J48" i="60"/>
  <c r="F48" i="60"/>
  <c r="AK47" i="60"/>
  <c r="AJ47" i="60"/>
  <c r="AH47" i="60"/>
  <c r="AD47" i="60"/>
  <c r="Z47" i="60"/>
  <c r="V47" i="60"/>
  <c r="R47" i="60"/>
  <c r="J47" i="60"/>
  <c r="F47" i="60"/>
  <c r="AK46" i="60"/>
  <c r="AJ46" i="60"/>
  <c r="AH46" i="60"/>
  <c r="AD46" i="60"/>
  <c r="Z46" i="60"/>
  <c r="V46" i="60"/>
  <c r="R46" i="60"/>
  <c r="J46" i="60"/>
  <c r="F46" i="60"/>
  <c r="AK45" i="60"/>
  <c r="AJ45" i="60"/>
  <c r="AH45" i="60"/>
  <c r="AD45" i="60"/>
  <c r="Z45" i="60"/>
  <c r="V45" i="60"/>
  <c r="R45" i="60"/>
  <c r="J45" i="60"/>
  <c r="F45" i="60"/>
  <c r="AK44" i="60"/>
  <c r="AJ44" i="60"/>
  <c r="AH44" i="60"/>
  <c r="AD44" i="60"/>
  <c r="Z44" i="60"/>
  <c r="V44" i="60"/>
  <c r="R44" i="60"/>
  <c r="J44" i="60"/>
  <c r="F44" i="60"/>
  <c r="AK43" i="60"/>
  <c r="AJ43" i="60"/>
  <c r="AH43" i="60"/>
  <c r="AD43" i="60"/>
  <c r="Z43" i="60"/>
  <c r="V43" i="60"/>
  <c r="R43" i="60"/>
  <c r="J43" i="60"/>
  <c r="F43" i="60"/>
  <c r="AK42" i="60"/>
  <c r="AJ42" i="60"/>
  <c r="AH42" i="60"/>
  <c r="AD42" i="60"/>
  <c r="Z42" i="60"/>
  <c r="V42" i="60"/>
  <c r="R42" i="60"/>
  <c r="J42" i="60"/>
  <c r="F42" i="60"/>
  <c r="AK41" i="60"/>
  <c r="AJ41" i="60"/>
  <c r="AH41" i="60"/>
  <c r="AD41" i="60"/>
  <c r="Z41" i="60"/>
  <c r="V41" i="60"/>
  <c r="R41" i="60"/>
  <c r="J41" i="60"/>
  <c r="F41" i="60"/>
  <c r="AK40" i="60"/>
  <c r="AJ40" i="60"/>
  <c r="AH40" i="60"/>
  <c r="AD40" i="60"/>
  <c r="Z40" i="60"/>
  <c r="V40" i="60"/>
  <c r="R40" i="60"/>
  <c r="J40" i="60"/>
  <c r="F40" i="60"/>
  <c r="AK39" i="60"/>
  <c r="AJ39" i="60"/>
  <c r="AH39" i="60"/>
  <c r="AD39" i="60"/>
  <c r="Z39" i="60"/>
  <c r="V39" i="60"/>
  <c r="R39" i="60"/>
  <c r="J39" i="60"/>
  <c r="F39" i="60"/>
  <c r="AK38" i="60"/>
  <c r="AJ38" i="60"/>
  <c r="AH38" i="60"/>
  <c r="AD38" i="60"/>
  <c r="Z38" i="60"/>
  <c r="V38" i="60"/>
  <c r="R38" i="60"/>
  <c r="J38" i="60"/>
  <c r="F38" i="60"/>
  <c r="AK37" i="60"/>
  <c r="AJ37" i="60"/>
  <c r="AH37" i="60"/>
  <c r="AD37" i="60"/>
  <c r="Z37" i="60"/>
  <c r="V37" i="60"/>
  <c r="R37" i="60"/>
  <c r="J37" i="60"/>
  <c r="F37" i="60"/>
  <c r="AK36" i="60"/>
  <c r="AJ36" i="60"/>
  <c r="AH36" i="60"/>
  <c r="AD36" i="60"/>
  <c r="Z36" i="60"/>
  <c r="V36" i="60"/>
  <c r="R36" i="60"/>
  <c r="J36" i="60"/>
  <c r="F36" i="60"/>
  <c r="AK35" i="60"/>
  <c r="AJ35" i="60"/>
  <c r="AH35" i="60"/>
  <c r="AD35" i="60"/>
  <c r="Z35" i="60"/>
  <c r="V35" i="60"/>
  <c r="R35" i="60"/>
  <c r="J35" i="60"/>
  <c r="F35" i="60"/>
  <c r="AK34" i="60"/>
  <c r="AJ34" i="60"/>
  <c r="AH34" i="60"/>
  <c r="AD34" i="60"/>
  <c r="Z34" i="60"/>
  <c r="V34" i="60"/>
  <c r="R34" i="60"/>
  <c r="J34" i="60"/>
  <c r="F34" i="60"/>
  <c r="AK33" i="60"/>
  <c r="AJ33" i="60"/>
  <c r="AH33" i="60"/>
  <c r="AD33" i="60"/>
  <c r="Z33" i="60"/>
  <c r="V33" i="60"/>
  <c r="R33" i="60"/>
  <c r="J33" i="60"/>
  <c r="F33" i="60"/>
  <c r="AK32" i="60"/>
  <c r="AJ32" i="60"/>
  <c r="AH32" i="60"/>
  <c r="AD32" i="60"/>
  <c r="Z32" i="60"/>
  <c r="V32" i="60"/>
  <c r="R32" i="60"/>
  <c r="J32" i="60"/>
  <c r="F32" i="60"/>
  <c r="AK31" i="60"/>
  <c r="AJ31" i="60"/>
  <c r="AK30" i="60"/>
  <c r="AJ30" i="60"/>
  <c r="AK29" i="60"/>
  <c r="AJ29" i="60"/>
  <c r="AK28" i="60"/>
  <c r="AJ28" i="60"/>
  <c r="AK27" i="60"/>
  <c r="AJ27" i="60"/>
  <c r="AK26" i="60"/>
  <c r="AJ26" i="60"/>
  <c r="AK25" i="60"/>
  <c r="AJ25" i="60"/>
  <c r="AK24" i="60"/>
  <c r="AJ24" i="60"/>
  <c r="AK23" i="60"/>
  <c r="AJ23" i="60"/>
  <c r="AK22" i="60"/>
  <c r="AJ22" i="60"/>
  <c r="AK21" i="60"/>
  <c r="AJ21" i="60"/>
  <c r="F21" i="60"/>
  <c r="AK20" i="60"/>
  <c r="AJ20" i="60"/>
  <c r="AH20" i="60"/>
  <c r="AD20" i="60"/>
  <c r="Z20" i="60"/>
  <c r="V20" i="60"/>
  <c r="R20" i="60"/>
  <c r="N20" i="60"/>
  <c r="J20" i="60"/>
  <c r="I67" i="59"/>
  <c r="AG56" i="59"/>
  <c r="AF56" i="59"/>
  <c r="AC56" i="59"/>
  <c r="AB56" i="59"/>
  <c r="Y56" i="59"/>
  <c r="X56" i="59"/>
  <c r="U56" i="59"/>
  <c r="T56" i="59"/>
  <c r="Q56" i="59"/>
  <c r="P56" i="59"/>
  <c r="M56" i="59"/>
  <c r="L56" i="59"/>
  <c r="I56" i="59"/>
  <c r="H56" i="59"/>
  <c r="E56" i="59"/>
  <c r="E60" i="59" s="1"/>
  <c r="D56" i="59"/>
  <c r="I71" i="59" s="1"/>
  <c r="AK54" i="59"/>
  <c r="AJ54" i="59"/>
  <c r="AH54" i="59"/>
  <c r="AD54" i="59"/>
  <c r="Z54" i="59"/>
  <c r="V54" i="59"/>
  <c r="R54" i="59"/>
  <c r="J54" i="59"/>
  <c r="F54" i="59"/>
  <c r="AK53" i="59"/>
  <c r="AJ53" i="59"/>
  <c r="AH53" i="59"/>
  <c r="AD53" i="59"/>
  <c r="Z53" i="59"/>
  <c r="V53" i="59"/>
  <c r="R53" i="59"/>
  <c r="J53" i="59"/>
  <c r="F53" i="59"/>
  <c r="AK52" i="59"/>
  <c r="AJ52" i="59"/>
  <c r="AH52" i="59"/>
  <c r="AD52" i="59"/>
  <c r="Z52" i="59"/>
  <c r="V52" i="59"/>
  <c r="R52" i="59"/>
  <c r="J52" i="59"/>
  <c r="F52" i="59"/>
  <c r="AK51" i="59"/>
  <c r="AJ51" i="59"/>
  <c r="AH51" i="59"/>
  <c r="AD51" i="59"/>
  <c r="Z51" i="59"/>
  <c r="V51" i="59"/>
  <c r="R51" i="59"/>
  <c r="J51" i="59"/>
  <c r="F51" i="59"/>
  <c r="AK50" i="59"/>
  <c r="AJ50" i="59"/>
  <c r="AH50" i="59"/>
  <c r="AD50" i="59"/>
  <c r="Z50" i="59"/>
  <c r="V50" i="59"/>
  <c r="R50" i="59"/>
  <c r="J50" i="59"/>
  <c r="F50" i="59"/>
  <c r="AK49" i="59"/>
  <c r="AJ49" i="59"/>
  <c r="AH49" i="59"/>
  <c r="AD49" i="59"/>
  <c r="Z49" i="59"/>
  <c r="V49" i="59"/>
  <c r="R49" i="59"/>
  <c r="J49" i="59"/>
  <c r="F49" i="59"/>
  <c r="AK48" i="59"/>
  <c r="AJ48" i="59"/>
  <c r="AH48" i="59"/>
  <c r="AD48" i="59"/>
  <c r="Z48" i="59"/>
  <c r="V48" i="59"/>
  <c r="R48" i="59"/>
  <c r="J48" i="59"/>
  <c r="F48" i="59"/>
  <c r="AK47" i="59"/>
  <c r="AJ47" i="59"/>
  <c r="AH47" i="59"/>
  <c r="AD47" i="59"/>
  <c r="Z47" i="59"/>
  <c r="V47" i="59"/>
  <c r="R47" i="59"/>
  <c r="J47" i="59"/>
  <c r="F47" i="59"/>
  <c r="AK46" i="59"/>
  <c r="AJ46" i="59"/>
  <c r="AH46" i="59"/>
  <c r="AD46" i="59"/>
  <c r="Z46" i="59"/>
  <c r="V46" i="59"/>
  <c r="R46" i="59"/>
  <c r="J46" i="59"/>
  <c r="F46" i="59"/>
  <c r="AK45" i="59"/>
  <c r="AJ45" i="59"/>
  <c r="AH45" i="59"/>
  <c r="AD45" i="59"/>
  <c r="Z45" i="59"/>
  <c r="V45" i="59"/>
  <c r="R45" i="59"/>
  <c r="J45" i="59"/>
  <c r="F45" i="59"/>
  <c r="AK44" i="59"/>
  <c r="AJ44" i="59"/>
  <c r="AH44" i="59"/>
  <c r="AD44" i="59"/>
  <c r="Z44" i="59"/>
  <c r="V44" i="59"/>
  <c r="R44" i="59"/>
  <c r="J44" i="59"/>
  <c r="F44" i="59"/>
  <c r="AK43" i="59"/>
  <c r="AJ43" i="59"/>
  <c r="AH43" i="59"/>
  <c r="AD43" i="59"/>
  <c r="Z43" i="59"/>
  <c r="V43" i="59"/>
  <c r="R43" i="59"/>
  <c r="J43" i="59"/>
  <c r="F43" i="59"/>
  <c r="AK42" i="59"/>
  <c r="AJ42" i="59"/>
  <c r="AH42" i="59"/>
  <c r="AD42" i="59"/>
  <c r="Z42" i="59"/>
  <c r="V42" i="59"/>
  <c r="R42" i="59"/>
  <c r="J42" i="59"/>
  <c r="F42" i="59"/>
  <c r="AK41" i="59"/>
  <c r="AJ41" i="59"/>
  <c r="AH41" i="59"/>
  <c r="AD41" i="59"/>
  <c r="Z41" i="59"/>
  <c r="V41" i="59"/>
  <c r="R41" i="59"/>
  <c r="J41" i="59"/>
  <c r="F41" i="59"/>
  <c r="AK40" i="59"/>
  <c r="AJ40" i="59"/>
  <c r="AH40" i="59"/>
  <c r="AD40" i="59"/>
  <c r="Z40" i="59"/>
  <c r="V40" i="59"/>
  <c r="R40" i="59"/>
  <c r="J40" i="59"/>
  <c r="F40" i="59"/>
  <c r="AK39" i="59"/>
  <c r="AJ39" i="59"/>
  <c r="AH39" i="59"/>
  <c r="AD39" i="59"/>
  <c r="Z39" i="59"/>
  <c r="V39" i="59"/>
  <c r="R39" i="59"/>
  <c r="J39" i="59"/>
  <c r="F39" i="59"/>
  <c r="AK38" i="59"/>
  <c r="AJ38" i="59"/>
  <c r="AH38" i="59"/>
  <c r="AD38" i="59"/>
  <c r="Z38" i="59"/>
  <c r="V38" i="59"/>
  <c r="R38" i="59"/>
  <c r="J38" i="59"/>
  <c r="F38" i="59"/>
  <c r="AK37" i="59"/>
  <c r="AJ37" i="59"/>
  <c r="AH37" i="59"/>
  <c r="AD37" i="59"/>
  <c r="Z37" i="59"/>
  <c r="V37" i="59"/>
  <c r="R37" i="59"/>
  <c r="J37" i="59"/>
  <c r="F37" i="59"/>
  <c r="AK36" i="59"/>
  <c r="AJ36" i="59"/>
  <c r="AH36" i="59"/>
  <c r="AD36" i="59"/>
  <c r="Z36" i="59"/>
  <c r="V36" i="59"/>
  <c r="R36" i="59"/>
  <c r="J36" i="59"/>
  <c r="F36" i="59"/>
  <c r="AK35" i="59"/>
  <c r="AJ35" i="59"/>
  <c r="AH35" i="59"/>
  <c r="AD35" i="59"/>
  <c r="Z35" i="59"/>
  <c r="V35" i="59"/>
  <c r="R35" i="59"/>
  <c r="J35" i="59"/>
  <c r="F35" i="59"/>
  <c r="AK34" i="59"/>
  <c r="AJ34" i="59"/>
  <c r="AH34" i="59"/>
  <c r="AD34" i="59"/>
  <c r="Z34" i="59"/>
  <c r="V34" i="59"/>
  <c r="R34" i="59"/>
  <c r="J34" i="59"/>
  <c r="F34" i="59"/>
  <c r="AK33" i="59"/>
  <c r="AJ33" i="59"/>
  <c r="AH33" i="59"/>
  <c r="AD33" i="59"/>
  <c r="Z33" i="59"/>
  <c r="V33" i="59"/>
  <c r="R33" i="59"/>
  <c r="J33" i="59"/>
  <c r="F33" i="59"/>
  <c r="AK32" i="59"/>
  <c r="AJ32" i="59"/>
  <c r="AH32" i="59"/>
  <c r="AD32" i="59"/>
  <c r="Z32" i="59"/>
  <c r="V32" i="59"/>
  <c r="R32" i="59"/>
  <c r="J32" i="59"/>
  <c r="F32" i="59"/>
  <c r="AK31" i="59"/>
  <c r="AH31" i="59"/>
  <c r="AD31" i="59"/>
  <c r="AK30" i="59"/>
  <c r="AH30" i="59"/>
  <c r="AD30" i="59"/>
  <c r="AK29" i="59"/>
  <c r="AH29" i="59"/>
  <c r="AD29" i="59"/>
  <c r="AK28" i="59"/>
  <c r="AH28" i="59"/>
  <c r="AD28" i="59"/>
  <c r="AK27" i="59"/>
  <c r="AH27" i="59"/>
  <c r="AD27" i="59"/>
  <c r="AK26" i="59"/>
  <c r="AH26" i="59"/>
  <c r="AD26" i="59"/>
  <c r="AK25" i="59"/>
  <c r="AH25" i="59"/>
  <c r="AD25" i="59"/>
  <c r="AK24" i="59"/>
  <c r="AH24" i="59"/>
  <c r="AD24" i="59"/>
  <c r="AK23" i="59"/>
  <c r="AH23" i="59"/>
  <c r="AD23" i="59"/>
  <c r="AK22" i="59"/>
  <c r="AH22" i="59"/>
  <c r="AD22" i="59"/>
  <c r="AK21" i="59"/>
  <c r="AH21" i="59"/>
  <c r="AD21" i="59"/>
  <c r="AK20" i="59"/>
  <c r="AJ20" i="59"/>
  <c r="AH20" i="59"/>
  <c r="AD20" i="59"/>
  <c r="Z20" i="59"/>
  <c r="V20" i="59"/>
  <c r="R20" i="59"/>
  <c r="N20" i="59"/>
  <c r="J20" i="59"/>
  <c r="I67" i="58"/>
  <c r="AG56" i="58"/>
  <c r="AF56" i="58"/>
  <c r="AC56" i="58"/>
  <c r="AB56" i="58"/>
  <c r="Y56" i="58"/>
  <c r="X56" i="58"/>
  <c r="U56" i="58"/>
  <c r="T56" i="58"/>
  <c r="Q56" i="58"/>
  <c r="P56" i="58"/>
  <c r="M56" i="58"/>
  <c r="L56" i="58"/>
  <c r="I56" i="58"/>
  <c r="H56" i="58"/>
  <c r="E56" i="58"/>
  <c r="D56" i="58"/>
  <c r="I71" i="58" s="1"/>
  <c r="AK54" i="58"/>
  <c r="AJ54" i="58"/>
  <c r="AH54" i="58"/>
  <c r="AD54" i="58"/>
  <c r="Z54" i="58"/>
  <c r="V54" i="58"/>
  <c r="N54" i="58"/>
  <c r="J54" i="58"/>
  <c r="F54" i="58"/>
  <c r="AK53" i="58"/>
  <c r="AJ53" i="58"/>
  <c r="AH53" i="58"/>
  <c r="AD53" i="58"/>
  <c r="Z53" i="58"/>
  <c r="V53" i="58"/>
  <c r="N53" i="58"/>
  <c r="J53" i="58"/>
  <c r="F53" i="58"/>
  <c r="AK52" i="58"/>
  <c r="AJ52" i="58"/>
  <c r="AH52" i="58"/>
  <c r="AD52" i="58"/>
  <c r="Z52" i="58"/>
  <c r="V52" i="58"/>
  <c r="N52" i="58"/>
  <c r="J52" i="58"/>
  <c r="F52" i="58"/>
  <c r="AK51" i="58"/>
  <c r="AJ51" i="58"/>
  <c r="AH51" i="58"/>
  <c r="AD51" i="58"/>
  <c r="Z51" i="58"/>
  <c r="V51" i="58"/>
  <c r="N51" i="58"/>
  <c r="J51" i="58"/>
  <c r="F51" i="58"/>
  <c r="AK50" i="58"/>
  <c r="AJ50" i="58"/>
  <c r="AH50" i="58"/>
  <c r="AD50" i="58"/>
  <c r="Z50" i="58"/>
  <c r="V50" i="58"/>
  <c r="N50" i="58"/>
  <c r="J50" i="58"/>
  <c r="F50" i="58"/>
  <c r="AK49" i="58"/>
  <c r="AJ49" i="58"/>
  <c r="AH49" i="58"/>
  <c r="AD49" i="58"/>
  <c r="Z49" i="58"/>
  <c r="V49" i="58"/>
  <c r="N49" i="58"/>
  <c r="J49" i="58"/>
  <c r="F49" i="58"/>
  <c r="AK48" i="58"/>
  <c r="AJ48" i="58"/>
  <c r="AH48" i="58"/>
  <c r="AD48" i="58"/>
  <c r="Z48" i="58"/>
  <c r="V48" i="58"/>
  <c r="N48" i="58"/>
  <c r="J48" i="58"/>
  <c r="F48" i="58"/>
  <c r="AK47" i="58"/>
  <c r="AJ47" i="58"/>
  <c r="AH47" i="58"/>
  <c r="AD47" i="58"/>
  <c r="Z47" i="58"/>
  <c r="V47" i="58"/>
  <c r="N47" i="58"/>
  <c r="J47" i="58"/>
  <c r="F47" i="58"/>
  <c r="AK46" i="58"/>
  <c r="AJ46" i="58"/>
  <c r="AH46" i="58"/>
  <c r="AD46" i="58"/>
  <c r="Z46" i="58"/>
  <c r="V46" i="58"/>
  <c r="N46" i="58"/>
  <c r="J46" i="58"/>
  <c r="F46" i="58"/>
  <c r="AK45" i="58"/>
  <c r="AJ45" i="58"/>
  <c r="AH45" i="58"/>
  <c r="AD45" i="58"/>
  <c r="Z45" i="58"/>
  <c r="V45" i="58"/>
  <c r="N45" i="58"/>
  <c r="J45" i="58"/>
  <c r="F45" i="58"/>
  <c r="AK44" i="58"/>
  <c r="AJ44" i="58"/>
  <c r="AH44" i="58"/>
  <c r="AD44" i="58"/>
  <c r="Z44" i="58"/>
  <c r="V44" i="58"/>
  <c r="N44" i="58"/>
  <c r="J44" i="58"/>
  <c r="F44" i="58"/>
  <c r="AK43" i="58"/>
  <c r="AJ43" i="58"/>
  <c r="AH43" i="58"/>
  <c r="AD43" i="58"/>
  <c r="Z43" i="58"/>
  <c r="V43" i="58"/>
  <c r="N43" i="58"/>
  <c r="J43" i="58"/>
  <c r="F43" i="58"/>
  <c r="AK42" i="58"/>
  <c r="AJ42" i="58"/>
  <c r="AH42" i="58"/>
  <c r="AD42" i="58"/>
  <c r="Z42" i="58"/>
  <c r="V42" i="58"/>
  <c r="N42" i="58"/>
  <c r="J42" i="58"/>
  <c r="F42" i="58"/>
  <c r="AK41" i="58"/>
  <c r="AJ41" i="58"/>
  <c r="AH41" i="58"/>
  <c r="AD41" i="58"/>
  <c r="Z41" i="58"/>
  <c r="V41" i="58"/>
  <c r="N41" i="58"/>
  <c r="J41" i="58"/>
  <c r="F41" i="58"/>
  <c r="AK40" i="58"/>
  <c r="AJ40" i="58"/>
  <c r="AH40" i="58"/>
  <c r="AD40" i="58"/>
  <c r="Z40" i="58"/>
  <c r="V40" i="58"/>
  <c r="N40" i="58"/>
  <c r="J40" i="58"/>
  <c r="F40" i="58"/>
  <c r="AK39" i="58"/>
  <c r="AJ39" i="58"/>
  <c r="AH39" i="58"/>
  <c r="AD39" i="58"/>
  <c r="Z39" i="58"/>
  <c r="V39" i="58"/>
  <c r="N39" i="58"/>
  <c r="J39" i="58"/>
  <c r="F39" i="58"/>
  <c r="AK38" i="58"/>
  <c r="AJ38" i="58"/>
  <c r="AH38" i="58"/>
  <c r="AD38" i="58"/>
  <c r="Z38" i="58"/>
  <c r="V38" i="58"/>
  <c r="N38" i="58"/>
  <c r="J38" i="58"/>
  <c r="F38" i="58"/>
  <c r="AK37" i="58"/>
  <c r="AJ37" i="58"/>
  <c r="AH37" i="58"/>
  <c r="AD37" i="58"/>
  <c r="Z37" i="58"/>
  <c r="V37" i="58"/>
  <c r="N37" i="58"/>
  <c r="J37" i="58"/>
  <c r="F37" i="58"/>
  <c r="AK36" i="58"/>
  <c r="AJ36" i="58"/>
  <c r="AH36" i="58"/>
  <c r="AD36" i="58"/>
  <c r="Z36" i="58"/>
  <c r="V36" i="58"/>
  <c r="N36" i="58"/>
  <c r="J36" i="58"/>
  <c r="F36" i="58"/>
  <c r="AK35" i="58"/>
  <c r="AJ35" i="58"/>
  <c r="AH35" i="58"/>
  <c r="AD35" i="58"/>
  <c r="Z35" i="58"/>
  <c r="V35" i="58"/>
  <c r="N35" i="58"/>
  <c r="J35" i="58"/>
  <c r="F35" i="58"/>
  <c r="AK34" i="58"/>
  <c r="AJ34" i="58"/>
  <c r="AH34" i="58"/>
  <c r="AD34" i="58"/>
  <c r="Z34" i="58"/>
  <c r="V34" i="58"/>
  <c r="N34" i="58"/>
  <c r="J34" i="58"/>
  <c r="F34" i="58"/>
  <c r="AK33" i="58"/>
  <c r="AJ33" i="58"/>
  <c r="AH33" i="58"/>
  <c r="AD33" i="58"/>
  <c r="Z33" i="58"/>
  <c r="V33" i="58"/>
  <c r="N33" i="58"/>
  <c r="J33" i="58"/>
  <c r="F33" i="58"/>
  <c r="AK32" i="58"/>
  <c r="AJ32" i="58"/>
  <c r="AH32" i="58"/>
  <c r="AD32" i="58"/>
  <c r="Z32" i="58"/>
  <c r="V32" i="58"/>
  <c r="N32" i="58"/>
  <c r="J32" i="58"/>
  <c r="F32" i="58"/>
  <c r="AK31" i="58"/>
  <c r="AJ31" i="58"/>
  <c r="AH31" i="58"/>
  <c r="AD31" i="58"/>
  <c r="AK30" i="58"/>
  <c r="AJ30" i="58"/>
  <c r="AH30" i="58"/>
  <c r="AD30" i="58"/>
  <c r="AK29" i="58"/>
  <c r="AJ29" i="58"/>
  <c r="AH29" i="58"/>
  <c r="AD29" i="58"/>
  <c r="AK28" i="58"/>
  <c r="AJ28" i="58"/>
  <c r="AH28" i="58"/>
  <c r="AD28" i="58"/>
  <c r="AK27" i="58"/>
  <c r="AJ27" i="58"/>
  <c r="AH27" i="58"/>
  <c r="AD27" i="58"/>
  <c r="AK26" i="58"/>
  <c r="AJ26" i="58"/>
  <c r="AH26" i="58"/>
  <c r="AD26" i="58"/>
  <c r="AK25" i="58"/>
  <c r="AJ25" i="58"/>
  <c r="AH25" i="58"/>
  <c r="AD25" i="58"/>
  <c r="AK24" i="58"/>
  <c r="AJ24" i="58"/>
  <c r="AH24" i="58"/>
  <c r="AD24" i="58"/>
  <c r="AK23" i="58"/>
  <c r="AJ23" i="58"/>
  <c r="AH23" i="58"/>
  <c r="AD23" i="58"/>
  <c r="AK22" i="58"/>
  <c r="AJ22" i="58"/>
  <c r="AH22" i="58"/>
  <c r="AD22" i="58"/>
  <c r="AK21" i="58"/>
  <c r="AJ21" i="58"/>
  <c r="AH21" i="58"/>
  <c r="AD21" i="58"/>
  <c r="AK20" i="58"/>
  <c r="AH20" i="58"/>
  <c r="AD20" i="58"/>
  <c r="Z20" i="58"/>
  <c r="V20" i="58"/>
  <c r="R20" i="58"/>
  <c r="N20" i="58"/>
  <c r="J20" i="58"/>
  <c r="B4" i="56"/>
  <c r="B3" i="56"/>
  <c r="A4" i="57"/>
  <c r="A3" i="57"/>
  <c r="I40" i="55"/>
  <c r="J40" i="55"/>
  <c r="H40" i="55"/>
  <c r="F40" i="55"/>
  <c r="F44" i="55" s="1"/>
  <c r="F45" i="55" s="1"/>
  <c r="H33" i="53"/>
  <c r="G33" i="53"/>
  <c r="C33" i="53"/>
  <c r="H35" i="52"/>
  <c r="G35" i="52"/>
  <c r="C35" i="52"/>
  <c r="H37" i="51"/>
  <c r="G37" i="51"/>
  <c r="C37" i="51"/>
  <c r="A6" i="55"/>
  <c r="A5" i="55"/>
  <c r="A5" i="54"/>
  <c r="A4" i="54"/>
  <c r="J39" i="54"/>
  <c r="I39" i="54"/>
  <c r="H39" i="54"/>
  <c r="F39" i="54"/>
  <c r="F43" i="54" s="1"/>
  <c r="F44" i="54" s="1"/>
  <c r="A5" i="53"/>
  <c r="A4" i="53"/>
  <c r="A6" i="52"/>
  <c r="A5" i="52"/>
  <c r="A4" i="51"/>
  <c r="A3" i="51"/>
  <c r="A3" i="36"/>
  <c r="K13" i="36"/>
  <c r="P13" i="36"/>
  <c r="V13" i="36"/>
  <c r="K14" i="36"/>
  <c r="P14" i="36"/>
  <c r="V14" i="36"/>
  <c r="I15" i="36"/>
  <c r="J15" i="36"/>
  <c r="M15" i="36"/>
  <c r="N15" i="36"/>
  <c r="O15" i="36"/>
  <c r="T15" i="36"/>
  <c r="U15" i="36"/>
  <c r="K21" i="36"/>
  <c r="P21" i="36"/>
  <c r="V21" i="36"/>
  <c r="K22" i="36"/>
  <c r="P22" i="36"/>
  <c r="V22" i="36"/>
  <c r="I23" i="36"/>
  <c r="J23" i="36"/>
  <c r="M23" i="36"/>
  <c r="N23" i="36"/>
  <c r="O23" i="36"/>
  <c r="T23" i="36"/>
  <c r="U23" i="36"/>
  <c r="K29" i="36"/>
  <c r="P29" i="36"/>
  <c r="V29" i="36"/>
  <c r="K30" i="36"/>
  <c r="P30" i="36"/>
  <c r="V30" i="36"/>
  <c r="I31" i="36"/>
  <c r="J31" i="36"/>
  <c r="M31" i="36"/>
  <c r="N31" i="36"/>
  <c r="O31" i="36"/>
  <c r="T31" i="36"/>
  <c r="U31" i="36"/>
  <c r="A4" i="49"/>
  <c r="A3" i="49"/>
  <c r="C3" i="48"/>
  <c r="C2" i="48"/>
  <c r="B3" i="21"/>
  <c r="A3" i="8"/>
  <c r="A3" i="35"/>
  <c r="A3" i="31"/>
  <c r="D46" i="31" s="1"/>
  <c r="A3" i="32"/>
  <c r="D46" i="32" s="1"/>
  <c r="A3" i="33"/>
  <c r="A3" i="1"/>
  <c r="A3" i="11"/>
  <c r="A3" i="39"/>
  <c r="A3" i="13"/>
  <c r="A3" i="9"/>
  <c r="A4" i="8"/>
  <c r="A4" i="35"/>
  <c r="A4" i="31"/>
  <c r="D47" i="31" s="1"/>
  <c r="A4" i="32"/>
  <c r="D47" i="32" s="1"/>
  <c r="A4" i="33"/>
  <c r="A4" i="11"/>
  <c r="A4" i="39"/>
  <c r="A4" i="13"/>
  <c r="B4" i="21"/>
  <c r="A4" i="9"/>
  <c r="G42" i="47"/>
  <c r="F42" i="47"/>
  <c r="E42" i="47"/>
  <c r="A42" i="47"/>
  <c r="G41" i="47"/>
  <c r="F41" i="47"/>
  <c r="E41" i="47"/>
  <c r="A41" i="47"/>
  <c r="G40" i="47"/>
  <c r="F40" i="47"/>
  <c r="E40" i="47"/>
  <c r="A40" i="47"/>
  <c r="G39" i="47"/>
  <c r="F39" i="47"/>
  <c r="E39" i="47"/>
  <c r="A39" i="47"/>
  <c r="G38" i="47"/>
  <c r="F38" i="47"/>
  <c r="E38" i="47"/>
  <c r="A38" i="47"/>
  <c r="G37" i="47"/>
  <c r="F37" i="47"/>
  <c r="E37" i="47"/>
  <c r="A37" i="47"/>
  <c r="G36" i="47"/>
  <c r="F36" i="47"/>
  <c r="E36" i="47"/>
  <c r="A36" i="47"/>
  <c r="G35" i="47"/>
  <c r="F35" i="47"/>
  <c r="E35" i="47"/>
  <c r="A35" i="47"/>
  <c r="G25" i="47"/>
  <c r="A24" i="47"/>
  <c r="A23" i="47"/>
  <c r="A22" i="47"/>
  <c r="A21" i="47"/>
  <c r="A20" i="47"/>
  <c r="A19" i="47"/>
  <c r="A18" i="47"/>
  <c r="A17" i="47"/>
  <c r="F32" i="31"/>
  <c r="F36" i="31" s="1"/>
  <c r="F20" i="39"/>
  <c r="J20" i="39"/>
  <c r="N20" i="39"/>
  <c r="R20" i="39"/>
  <c r="V20" i="39"/>
  <c r="Z20" i="39"/>
  <c r="AD20" i="39"/>
  <c r="AH20" i="39"/>
  <c r="AJ20" i="39"/>
  <c r="AK20" i="39"/>
  <c r="F21" i="39"/>
  <c r="J21" i="39"/>
  <c r="N21" i="39"/>
  <c r="R21" i="39"/>
  <c r="V21" i="39"/>
  <c r="Z21" i="39"/>
  <c r="AD21" i="39"/>
  <c r="AH21" i="39"/>
  <c r="AJ21" i="39"/>
  <c r="AK21" i="39"/>
  <c r="F22" i="39"/>
  <c r="J22" i="39"/>
  <c r="N22" i="39"/>
  <c r="R22" i="39"/>
  <c r="V22" i="39"/>
  <c r="Z22" i="39"/>
  <c r="AD22" i="39"/>
  <c r="AH22" i="39"/>
  <c r="AJ22" i="39"/>
  <c r="AK22" i="39"/>
  <c r="F23" i="39"/>
  <c r="J23" i="39"/>
  <c r="N23" i="39"/>
  <c r="R23" i="39"/>
  <c r="V23" i="39"/>
  <c r="Z23" i="39"/>
  <c r="AD23" i="39"/>
  <c r="AH23" i="39"/>
  <c r="AJ23" i="39"/>
  <c r="AK23" i="39"/>
  <c r="F24" i="39"/>
  <c r="J24" i="39"/>
  <c r="N24" i="39"/>
  <c r="R24" i="39"/>
  <c r="V24" i="39"/>
  <c r="Z24" i="39"/>
  <c r="AD24" i="39"/>
  <c r="AH24" i="39"/>
  <c r="AJ24" i="39"/>
  <c r="AK24" i="39"/>
  <c r="F25" i="39"/>
  <c r="J25" i="39"/>
  <c r="N25" i="39"/>
  <c r="R25" i="39"/>
  <c r="V25" i="39"/>
  <c r="Z25" i="39"/>
  <c r="AD25" i="39"/>
  <c r="AH25" i="39"/>
  <c r="AJ25" i="39"/>
  <c r="AK25" i="39"/>
  <c r="F26" i="39"/>
  <c r="J26" i="39"/>
  <c r="N26" i="39"/>
  <c r="R26" i="39"/>
  <c r="V26" i="39"/>
  <c r="Z26" i="39"/>
  <c r="AD26" i="39"/>
  <c r="AH26" i="39"/>
  <c r="AJ26" i="39"/>
  <c r="AK26" i="39"/>
  <c r="F27" i="39"/>
  <c r="J27" i="39"/>
  <c r="N27" i="39"/>
  <c r="R27" i="39"/>
  <c r="V27" i="39"/>
  <c r="Z27" i="39"/>
  <c r="AD27" i="39"/>
  <c r="AH27" i="39"/>
  <c r="AJ27" i="39"/>
  <c r="AK27" i="39"/>
  <c r="F28" i="39"/>
  <c r="J28" i="39"/>
  <c r="N28" i="39"/>
  <c r="R28" i="39"/>
  <c r="V28" i="39"/>
  <c r="Z28" i="39"/>
  <c r="AD28" i="39"/>
  <c r="AH28" i="39"/>
  <c r="AJ28" i="39"/>
  <c r="AK28" i="39"/>
  <c r="F29" i="39"/>
  <c r="J29" i="39"/>
  <c r="N29" i="39"/>
  <c r="R29" i="39"/>
  <c r="V29" i="39"/>
  <c r="Z29" i="39"/>
  <c r="AD29" i="39"/>
  <c r="AH29" i="39"/>
  <c r="AJ29" i="39"/>
  <c r="AK29" i="39"/>
  <c r="F30" i="39"/>
  <c r="J30" i="39"/>
  <c r="N30" i="39"/>
  <c r="R30" i="39"/>
  <c r="V30" i="39"/>
  <c r="Z30" i="39"/>
  <c r="AD30" i="39"/>
  <c r="AH30" i="39"/>
  <c r="AJ30" i="39"/>
  <c r="AK30" i="39"/>
  <c r="F31" i="39"/>
  <c r="J31" i="39"/>
  <c r="N31" i="39"/>
  <c r="R31" i="39"/>
  <c r="V31" i="39"/>
  <c r="Z31" i="39"/>
  <c r="AD31" i="39"/>
  <c r="AH31" i="39"/>
  <c r="AJ31" i="39"/>
  <c r="AK31" i="39"/>
  <c r="F32" i="39"/>
  <c r="J32" i="39"/>
  <c r="N32" i="39"/>
  <c r="R32" i="39"/>
  <c r="V32" i="39"/>
  <c r="Z32" i="39"/>
  <c r="AD32" i="39"/>
  <c r="AH32" i="39"/>
  <c r="AJ32" i="39"/>
  <c r="AK32" i="39"/>
  <c r="F33" i="39"/>
  <c r="J33" i="39"/>
  <c r="N33" i="39"/>
  <c r="R33" i="39"/>
  <c r="V33" i="39"/>
  <c r="Z33" i="39"/>
  <c r="AD33" i="39"/>
  <c r="AH33" i="39"/>
  <c r="AJ33" i="39"/>
  <c r="AK33" i="39"/>
  <c r="F34" i="39"/>
  <c r="J34" i="39"/>
  <c r="N34" i="39"/>
  <c r="R34" i="39"/>
  <c r="V34" i="39"/>
  <c r="Z34" i="39"/>
  <c r="AD34" i="39"/>
  <c r="AH34" i="39"/>
  <c r="AJ34" i="39"/>
  <c r="AK34" i="39"/>
  <c r="F35" i="39"/>
  <c r="J35" i="39"/>
  <c r="N35" i="39"/>
  <c r="R35" i="39"/>
  <c r="V35" i="39"/>
  <c r="Z35" i="39"/>
  <c r="AD35" i="39"/>
  <c r="AH35" i="39"/>
  <c r="AJ35" i="39"/>
  <c r="AK35" i="39"/>
  <c r="F36" i="39"/>
  <c r="J36" i="39"/>
  <c r="N36" i="39"/>
  <c r="R36" i="39"/>
  <c r="V36" i="39"/>
  <c r="Z36" i="39"/>
  <c r="AD36" i="39"/>
  <c r="AH36" i="39"/>
  <c r="AJ36" i="39"/>
  <c r="AK36" i="39"/>
  <c r="F37" i="39"/>
  <c r="J37" i="39"/>
  <c r="N37" i="39"/>
  <c r="R37" i="39"/>
  <c r="V37" i="39"/>
  <c r="Z37" i="39"/>
  <c r="AD37" i="39"/>
  <c r="AH37" i="39"/>
  <c r="AJ37" i="39"/>
  <c r="AK37" i="39"/>
  <c r="F38" i="39"/>
  <c r="J38" i="39"/>
  <c r="N38" i="39"/>
  <c r="R38" i="39"/>
  <c r="V38" i="39"/>
  <c r="Z38" i="39"/>
  <c r="AD38" i="39"/>
  <c r="AH38" i="39"/>
  <c r="AJ38" i="39"/>
  <c r="AK38" i="39"/>
  <c r="F39" i="39"/>
  <c r="J39" i="39"/>
  <c r="N39" i="39"/>
  <c r="R39" i="39"/>
  <c r="V39" i="39"/>
  <c r="Z39" i="39"/>
  <c r="AD39" i="39"/>
  <c r="AH39" i="39"/>
  <c r="AJ39" i="39"/>
  <c r="AK39" i="39"/>
  <c r="F40" i="39"/>
  <c r="J40" i="39"/>
  <c r="N40" i="39"/>
  <c r="R40" i="39"/>
  <c r="V40" i="39"/>
  <c r="Z40" i="39"/>
  <c r="AD40" i="39"/>
  <c r="AH40" i="39"/>
  <c r="AJ40" i="39"/>
  <c r="AK40" i="39"/>
  <c r="F41" i="39"/>
  <c r="J41" i="39"/>
  <c r="N41" i="39"/>
  <c r="R41" i="39"/>
  <c r="V41" i="39"/>
  <c r="Z41" i="39"/>
  <c r="AD41" i="39"/>
  <c r="AH41" i="39"/>
  <c r="AJ41" i="39"/>
  <c r="AK41" i="39"/>
  <c r="F42" i="39"/>
  <c r="J42" i="39"/>
  <c r="N42" i="39"/>
  <c r="R42" i="39"/>
  <c r="V42" i="39"/>
  <c r="Z42" i="39"/>
  <c r="AD42" i="39"/>
  <c r="AH42" i="39"/>
  <c r="AJ42" i="39"/>
  <c r="AK42" i="39"/>
  <c r="F43" i="39"/>
  <c r="J43" i="39"/>
  <c r="N43" i="39"/>
  <c r="R43" i="39"/>
  <c r="V43" i="39"/>
  <c r="Z43" i="39"/>
  <c r="AD43" i="39"/>
  <c r="AH43" i="39"/>
  <c r="AJ43" i="39"/>
  <c r="AK43" i="39"/>
  <c r="F44" i="39"/>
  <c r="J44" i="39"/>
  <c r="N44" i="39"/>
  <c r="R44" i="39"/>
  <c r="V44" i="39"/>
  <c r="Z44" i="39"/>
  <c r="AD44" i="39"/>
  <c r="AH44" i="39"/>
  <c r="AJ44" i="39"/>
  <c r="AK44" i="39"/>
  <c r="F45" i="39"/>
  <c r="J45" i="39"/>
  <c r="N45" i="39"/>
  <c r="R45" i="39"/>
  <c r="V45" i="39"/>
  <c r="Z45" i="39"/>
  <c r="AD45" i="39"/>
  <c r="AH45" i="39"/>
  <c r="AJ45" i="39"/>
  <c r="AK45" i="39"/>
  <c r="F46" i="39"/>
  <c r="J46" i="39"/>
  <c r="N46" i="39"/>
  <c r="R46" i="39"/>
  <c r="V46" i="39"/>
  <c r="Z46" i="39"/>
  <c r="AD46" i="39"/>
  <c r="AH46" i="39"/>
  <c r="AJ46" i="39"/>
  <c r="AK46" i="39"/>
  <c r="F47" i="39"/>
  <c r="J47" i="39"/>
  <c r="N47" i="39"/>
  <c r="R47" i="39"/>
  <c r="V47" i="39"/>
  <c r="Z47" i="39"/>
  <c r="AD47" i="39"/>
  <c r="AH47" i="39"/>
  <c r="AJ47" i="39"/>
  <c r="AK47" i="39"/>
  <c r="F48" i="39"/>
  <c r="J48" i="39"/>
  <c r="N48" i="39"/>
  <c r="R48" i="39"/>
  <c r="V48" i="39"/>
  <c r="Z48" i="39"/>
  <c r="AD48" i="39"/>
  <c r="AH48" i="39"/>
  <c r="AJ48" i="39"/>
  <c r="AK48" i="39"/>
  <c r="F49" i="39"/>
  <c r="J49" i="39"/>
  <c r="N49" i="39"/>
  <c r="R49" i="39"/>
  <c r="V49" i="39"/>
  <c r="Z49" i="39"/>
  <c r="AD49" i="39"/>
  <c r="AH49" i="39"/>
  <c r="AJ49" i="39"/>
  <c r="AK49" i="39"/>
  <c r="F50" i="39"/>
  <c r="J50" i="39"/>
  <c r="N50" i="39"/>
  <c r="R50" i="39"/>
  <c r="V50" i="39"/>
  <c r="Z50" i="39"/>
  <c r="AD50" i="39"/>
  <c r="AH50" i="39"/>
  <c r="AJ50" i="39"/>
  <c r="AK50" i="39"/>
  <c r="F51" i="39"/>
  <c r="J51" i="39"/>
  <c r="N51" i="39"/>
  <c r="R51" i="39"/>
  <c r="V51" i="39"/>
  <c r="Z51" i="39"/>
  <c r="AD51" i="39"/>
  <c r="AH51" i="39"/>
  <c r="AJ51" i="39"/>
  <c r="AK51" i="39"/>
  <c r="F52" i="39"/>
  <c r="J52" i="39"/>
  <c r="N52" i="39"/>
  <c r="R52" i="39"/>
  <c r="V52" i="39"/>
  <c r="Z52" i="39"/>
  <c r="AD52" i="39"/>
  <c r="AH52" i="39"/>
  <c r="AJ52" i="39"/>
  <c r="AK52" i="39"/>
  <c r="F53" i="39"/>
  <c r="J53" i="39"/>
  <c r="N53" i="39"/>
  <c r="R53" i="39"/>
  <c r="V53" i="39"/>
  <c r="Z53" i="39"/>
  <c r="AD53" i="39"/>
  <c r="AH53" i="39"/>
  <c r="AJ53" i="39"/>
  <c r="AK53" i="39"/>
  <c r="F54" i="39"/>
  <c r="J54" i="39"/>
  <c r="N54" i="39"/>
  <c r="R54" i="39"/>
  <c r="V54" i="39"/>
  <c r="Z54" i="39"/>
  <c r="AD54" i="39"/>
  <c r="AH54" i="39"/>
  <c r="AJ54" i="39"/>
  <c r="AK54" i="39"/>
  <c r="D56" i="39"/>
  <c r="E56" i="39"/>
  <c r="H56" i="39"/>
  <c r="I56" i="39"/>
  <c r="L56" i="39"/>
  <c r="M56" i="39"/>
  <c r="P56" i="39"/>
  <c r="Q56" i="39"/>
  <c r="T56" i="39"/>
  <c r="U56" i="39"/>
  <c r="X56" i="39"/>
  <c r="Y56" i="39"/>
  <c r="AB56" i="39"/>
  <c r="AC56" i="39"/>
  <c r="AF56" i="39"/>
  <c r="AG56" i="39"/>
  <c r="I65" i="39"/>
  <c r="I71" i="39" s="1"/>
  <c r="B53" i="37"/>
  <c r="B39" i="37"/>
  <c r="B25" i="37"/>
  <c r="L24" i="33"/>
  <c r="L25" i="33"/>
  <c r="L26" i="33"/>
  <c r="L27" i="33"/>
  <c r="L28" i="33"/>
  <c r="L29" i="33"/>
  <c r="L30" i="33"/>
  <c r="L31" i="33"/>
  <c r="L32" i="33"/>
  <c r="L33" i="33"/>
  <c r="L34" i="33"/>
  <c r="L35" i="33"/>
  <c r="L36" i="33"/>
  <c r="L37" i="33"/>
  <c r="L38" i="33"/>
  <c r="L39" i="33"/>
  <c r="L40" i="33"/>
  <c r="L23" i="33"/>
  <c r="L22" i="33"/>
  <c r="K42" i="33"/>
  <c r="H42" i="33"/>
  <c r="J42" i="33"/>
  <c r="C42" i="33"/>
  <c r="F32" i="32"/>
  <c r="F36" i="32" s="1"/>
  <c r="D39" i="1"/>
  <c r="F25" i="8"/>
  <c r="E42" i="13"/>
  <c r="E40" i="9"/>
  <c r="D5" i="22"/>
  <c r="E37" i="22"/>
  <c r="M37" i="22"/>
  <c r="L37" i="22"/>
  <c r="K37" i="22"/>
  <c r="H14" i="22"/>
  <c r="H15" i="22"/>
  <c r="H16" i="22"/>
  <c r="H17" i="22"/>
  <c r="H18" i="22"/>
  <c r="H19" i="22"/>
  <c r="H20" i="22"/>
  <c r="H21" i="22"/>
  <c r="H22" i="22"/>
  <c r="H23" i="22"/>
  <c r="H24" i="22"/>
  <c r="H25" i="22"/>
  <c r="H26" i="22"/>
  <c r="H27" i="22"/>
  <c r="H28" i="22"/>
  <c r="H29" i="22"/>
  <c r="H30" i="22"/>
  <c r="H31" i="22"/>
  <c r="H32" i="22"/>
  <c r="H33" i="22"/>
  <c r="H34" i="22"/>
  <c r="H35" i="22"/>
  <c r="H36" i="22"/>
  <c r="G37" i="22"/>
  <c r="F37" i="22"/>
  <c r="A15" i="22"/>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H13" i="22"/>
  <c r="L13" i="22" s="1"/>
  <c r="I17" i="21"/>
  <c r="I23" i="21" s="1"/>
  <c r="I24" i="21" s="1"/>
  <c r="B19" i="21"/>
  <c r="D41" i="11"/>
  <c r="D60" i="60" l="1"/>
  <c r="AL30" i="61"/>
  <c r="AL37" i="59"/>
  <c r="AL45" i="59"/>
  <c r="AL22" i="60"/>
  <c r="AL26" i="60"/>
  <c r="AL44" i="61"/>
  <c r="AL37" i="61"/>
  <c r="AL27" i="61"/>
  <c r="AL43" i="61"/>
  <c r="AL52" i="61"/>
  <c r="AL48" i="39"/>
  <c r="AL21" i="61"/>
  <c r="AL54" i="61"/>
  <c r="AL21" i="58"/>
  <c r="AL23" i="58"/>
  <c r="AL25" i="58"/>
  <c r="AL27" i="58"/>
  <c r="AL20" i="61"/>
  <c r="AL21" i="59"/>
  <c r="AL29" i="59"/>
  <c r="AL22" i="61"/>
  <c r="AL26" i="61"/>
  <c r="AL33" i="61"/>
  <c r="AL37" i="58"/>
  <c r="AL45" i="58"/>
  <c r="AL53" i="58"/>
  <c r="AL35" i="59"/>
  <c r="AL43" i="59"/>
  <c r="AL51" i="59"/>
  <c r="AL21" i="60"/>
  <c r="AL29" i="60"/>
  <c r="AL49" i="61"/>
  <c r="AL53" i="61"/>
  <c r="AL45" i="39"/>
  <c r="AL37" i="39"/>
  <c r="AL29" i="39"/>
  <c r="AL25" i="39"/>
  <c r="AL42" i="61"/>
  <c r="AL24" i="61"/>
  <c r="AL31" i="61"/>
  <c r="AL35" i="61"/>
  <c r="AL41" i="58"/>
  <c r="AL49" i="58"/>
  <c r="AL39" i="59"/>
  <c r="N56" i="61"/>
  <c r="AL28" i="61"/>
  <c r="AL47" i="61"/>
  <c r="AL25" i="61"/>
  <c r="AL36" i="61"/>
  <c r="AL40" i="61"/>
  <c r="R56" i="61"/>
  <c r="AL28" i="58"/>
  <c r="V56" i="61"/>
  <c r="AL38" i="61"/>
  <c r="AL45" i="61"/>
  <c r="Z56" i="61"/>
  <c r="AL32" i="61"/>
  <c r="AL39" i="61"/>
  <c r="AL50" i="61"/>
  <c r="AD56" i="61"/>
  <c r="AL46" i="61"/>
  <c r="AH56" i="61"/>
  <c r="AL29" i="61"/>
  <c r="AL51" i="61"/>
  <c r="F56" i="61"/>
  <c r="AL23" i="61"/>
  <c r="J56" i="61"/>
  <c r="AK56" i="61"/>
  <c r="AL34" i="61"/>
  <c r="AL41" i="61"/>
  <c r="AL48" i="61"/>
  <c r="AJ56" i="61"/>
  <c r="I69" i="61" s="1"/>
  <c r="I73" i="61" s="1"/>
  <c r="D60" i="61"/>
  <c r="AL30" i="60"/>
  <c r="AL32" i="58"/>
  <c r="AL40" i="58"/>
  <c r="AL48" i="58"/>
  <c r="AL20" i="59"/>
  <c r="AL31" i="59"/>
  <c r="AL23" i="59"/>
  <c r="AL40" i="59"/>
  <c r="AL48" i="59"/>
  <c r="AL41" i="59"/>
  <c r="AL20" i="58"/>
  <c r="AL25" i="60"/>
  <c r="AL35" i="60"/>
  <c r="AL28" i="59"/>
  <c r="R56" i="58"/>
  <c r="AL29" i="58"/>
  <c r="AL31" i="58"/>
  <c r="AL39" i="58"/>
  <c r="AL47" i="58"/>
  <c r="AL22" i="59"/>
  <c r="AL30" i="59"/>
  <c r="AL53" i="59"/>
  <c r="AL27" i="59"/>
  <c r="AL46" i="60"/>
  <c r="AL26" i="59"/>
  <c r="AL41" i="39"/>
  <c r="AL21" i="39"/>
  <c r="AL23" i="60"/>
  <c r="AL27" i="60"/>
  <c r="AL31" i="60"/>
  <c r="AL25" i="59"/>
  <c r="AL34" i="58"/>
  <c r="AL24" i="59"/>
  <c r="AL40" i="39"/>
  <c r="AL36" i="39"/>
  <c r="AL22" i="58"/>
  <c r="AL24" i="58"/>
  <c r="AL26" i="58"/>
  <c r="AL30" i="58"/>
  <c r="AL35" i="58"/>
  <c r="AL43" i="58"/>
  <c r="AL51" i="58"/>
  <c r="AL49" i="59"/>
  <c r="AL24" i="60"/>
  <c r="AL28" i="60"/>
  <c r="AL53" i="39"/>
  <c r="AL49" i="39"/>
  <c r="AL33" i="58"/>
  <c r="AL47" i="59"/>
  <c r="AL50" i="39"/>
  <c r="G43" i="47"/>
  <c r="AL40" i="60"/>
  <c r="AL46" i="39"/>
  <c r="N56" i="59"/>
  <c r="AL54" i="39"/>
  <c r="AL36" i="58"/>
  <c r="AL52" i="58"/>
  <c r="AL42" i="39"/>
  <c r="AL35" i="39"/>
  <c r="AL31" i="39"/>
  <c r="AL54" i="58"/>
  <c r="AL44" i="59"/>
  <c r="AL52" i="59"/>
  <c r="AL52" i="39"/>
  <c r="AL44" i="39"/>
  <c r="AL32" i="39"/>
  <c r="AL28" i="39"/>
  <c r="AL24" i="39"/>
  <c r="AL20" i="39"/>
  <c r="AL33" i="59"/>
  <c r="AL34" i="60"/>
  <c r="AL43" i="39"/>
  <c r="AL38" i="39"/>
  <c r="AL51" i="39"/>
  <c r="AL27" i="39"/>
  <c r="AL51" i="60"/>
  <c r="AL34" i="39"/>
  <c r="AL30" i="39"/>
  <c r="AL26" i="39"/>
  <c r="AL22" i="39"/>
  <c r="AL20" i="60"/>
  <c r="R14" i="36"/>
  <c r="AL49" i="60"/>
  <c r="K31" i="36"/>
  <c r="AL42" i="59"/>
  <c r="AL23" i="39"/>
  <c r="AH56" i="60"/>
  <c r="R56" i="60"/>
  <c r="AL54" i="60"/>
  <c r="N56" i="58"/>
  <c r="F56" i="58"/>
  <c r="AD56" i="58"/>
  <c r="AL38" i="58"/>
  <c r="AL46" i="58"/>
  <c r="AD56" i="59"/>
  <c r="V56" i="59"/>
  <c r="F56" i="59"/>
  <c r="AL32" i="60"/>
  <c r="N56" i="39"/>
  <c r="V31" i="36"/>
  <c r="J56" i="58"/>
  <c r="AL33" i="39"/>
  <c r="J56" i="39"/>
  <c r="AJ56" i="59"/>
  <c r="I69" i="59" s="1"/>
  <c r="I73" i="59" s="1"/>
  <c r="AL32" i="59"/>
  <c r="AL36" i="59"/>
  <c r="AL50" i="60"/>
  <c r="T34" i="36"/>
  <c r="O34" i="36"/>
  <c r="V23" i="36"/>
  <c r="J34" i="36"/>
  <c r="D60" i="59"/>
  <c r="AL36" i="60"/>
  <c r="R22" i="36"/>
  <c r="R13" i="36"/>
  <c r="U34" i="36"/>
  <c r="R30" i="36"/>
  <c r="N34" i="36"/>
  <c r="P23" i="36"/>
  <c r="D60" i="58"/>
  <c r="AL37" i="60"/>
  <c r="AL48" i="60"/>
  <c r="AL52" i="60"/>
  <c r="R29" i="36"/>
  <c r="M34" i="36"/>
  <c r="AK56" i="39"/>
  <c r="Z56" i="60"/>
  <c r="AL38" i="60"/>
  <c r="AL41" i="60"/>
  <c r="H37" i="22"/>
  <c r="AL43" i="60"/>
  <c r="AD56" i="60"/>
  <c r="AL47" i="60"/>
  <c r="V15" i="36"/>
  <c r="AH56" i="58"/>
  <c r="AL44" i="58"/>
  <c r="AL33" i="60"/>
  <c r="P15" i="36"/>
  <c r="J56" i="60"/>
  <c r="AL44" i="60"/>
  <c r="N56" i="60"/>
  <c r="V56" i="60"/>
  <c r="AL45" i="60"/>
  <c r="I26" i="21"/>
  <c r="AH56" i="39"/>
  <c r="R56" i="39"/>
  <c r="Z56" i="39"/>
  <c r="I32" i="21"/>
  <c r="I33" i="21" s="1"/>
  <c r="AL47" i="39"/>
  <c r="AL39" i="39"/>
  <c r="F56" i="39"/>
  <c r="V56" i="39"/>
  <c r="AD56" i="39"/>
  <c r="I34" i="36"/>
  <c r="V56" i="58"/>
  <c r="AK56" i="58"/>
  <c r="Z56" i="58"/>
  <c r="AL42" i="58"/>
  <c r="AL50" i="58"/>
  <c r="Z56" i="59"/>
  <c r="R56" i="59"/>
  <c r="J56" i="59"/>
  <c r="AK56" i="59"/>
  <c r="AH56" i="59"/>
  <c r="AL34" i="59"/>
  <c r="AL38" i="59"/>
  <c r="AL46" i="59"/>
  <c r="AL50" i="59"/>
  <c r="AL54" i="59"/>
  <c r="F56" i="60"/>
  <c r="AJ56" i="60"/>
  <c r="I69" i="60" s="1"/>
  <c r="I73" i="60" s="1"/>
  <c r="AL42" i="60"/>
  <c r="I27" i="21"/>
  <c r="L42" i="33"/>
  <c r="K23" i="36"/>
  <c r="AK56" i="60"/>
  <c r="AL39" i="60"/>
  <c r="AL53" i="60"/>
  <c r="AJ56" i="39"/>
  <c r="P31" i="36"/>
  <c r="AJ56" i="58"/>
  <c r="I69" i="58" s="1"/>
  <c r="I73" i="58" s="1"/>
  <c r="R21" i="36"/>
  <c r="K15" i="36"/>
  <c r="R15" i="36" l="1"/>
  <c r="AL56" i="61"/>
  <c r="R23" i="36"/>
  <c r="R31" i="36"/>
  <c r="V34" i="36"/>
  <c r="K34" i="36"/>
  <c r="AL56" i="39"/>
  <c r="P34" i="36"/>
  <c r="AL56" i="59"/>
  <c r="AL56" i="60"/>
  <c r="AL56" i="58"/>
  <c r="R34"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 Nainani</author>
  </authors>
  <commentList>
    <comment ref="C13" authorId="0" shapeId="0" xr:uid="{00000000-0006-0000-0300-000001000000}">
      <text>
        <r>
          <rPr>
            <sz val="9.5"/>
            <color indexed="81"/>
            <rFont val="Tahoma"/>
            <family val="2"/>
          </rPr>
          <t>Enter a "G" for governmental fund, or a "P" for proprietary fund.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42" authorId="0" shapeId="0" xr:uid="{00000000-0006-0000-0D00-000001000000}">
      <text>
        <r>
          <rPr>
            <b/>
            <sz val="8"/>
            <color indexed="81"/>
            <rFont val="Tahoma"/>
            <family val="2"/>
          </rPr>
          <t xml:space="preserve"> :</t>
        </r>
        <r>
          <rPr>
            <sz val="8"/>
            <color indexed="81"/>
            <rFont val="Tahoma"/>
            <family val="2"/>
          </rPr>
          <t xml:space="preserve">
JE Required to set up Reserve Fund Balance
(304100)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sporte</author>
  </authors>
  <commentList>
    <comment ref="E58" authorId="0" shapeId="0" xr:uid="{00000000-0006-0000-0F00-000001000000}">
      <text>
        <r>
          <rPr>
            <b/>
            <sz val="10"/>
            <color indexed="81"/>
            <rFont val="Tahoma"/>
            <family val="2"/>
          </rPr>
          <t>sporte:</t>
        </r>
        <r>
          <rPr>
            <sz val="10"/>
            <color indexed="81"/>
            <rFont val="Tahoma"/>
            <family val="2"/>
          </rPr>
          <t xml:space="preserve">
Formula from I29</t>
        </r>
      </text>
    </comment>
  </commentList>
</comments>
</file>

<file path=xl/sharedStrings.xml><?xml version="1.0" encoding="utf-8"?>
<sst xmlns="http://schemas.openxmlformats.org/spreadsheetml/2006/main" count="2451" uniqueCount="1196">
  <si>
    <t>Governmental funds only</t>
  </si>
  <si>
    <t>(Contracts and form 11 items only- no purchase orders)</t>
  </si>
  <si>
    <t>(c )</t>
  </si>
  <si>
    <t xml:space="preserve">Commitment </t>
  </si>
  <si>
    <t>Amount *</t>
  </si>
  <si>
    <t>a</t>
  </si>
  <si>
    <t>b</t>
  </si>
  <si>
    <t>c</t>
  </si>
  <si>
    <t>d</t>
  </si>
  <si>
    <t>e</t>
  </si>
  <si>
    <t>f</t>
  </si>
  <si>
    <t>g</t>
  </si>
  <si>
    <t>h</t>
  </si>
  <si>
    <t>i</t>
  </si>
  <si>
    <t>j</t>
  </si>
  <si>
    <t>Period Incurred</t>
  </si>
  <si>
    <t xml:space="preserve">  NO A/R for this department</t>
  </si>
  <si>
    <t xml:space="preserve">  Interdepartmental Billing ONLY</t>
  </si>
  <si>
    <t xml:space="preserve">  Other Software Used.  Name of other software: _______________________________</t>
  </si>
  <si>
    <t xml:space="preserve">  Do you maintain an A/R Aging Report?</t>
  </si>
  <si>
    <t xml:space="preserve">Enter the date service/charges were provided. </t>
  </si>
  <si>
    <t xml:space="preserve">DUE FROM OTHER GOVERNMENTS: ASSET ACCOUNT SEQUENCE 118X02 </t>
  </si>
  <si>
    <t>Schedule B Procedures:</t>
  </si>
  <si>
    <t>City</t>
  </si>
  <si>
    <t>118602 - DFOG - Other - YE</t>
  </si>
  <si>
    <t>118502 - DFOG - City - YE</t>
  </si>
  <si>
    <t>118402 - DFOG - State - YE</t>
  </si>
  <si>
    <t>118302 - DFOG - Federal - YE</t>
  </si>
  <si>
    <t>b.  Disclose the proper level of governments, such as Federal, State, City, or Other.</t>
  </si>
  <si>
    <t>c.  The name of the governmental agency, such as Federal Government, State Transportation, City of Riverside, etc.</t>
  </si>
  <si>
    <t xml:space="preserve">d.  Enter  "E", if the amount receivable is estimated, otherwise, leave a blank. Also attach an explanation of method of computation. </t>
  </si>
  <si>
    <t>h.  Enter a brief description of services provided.</t>
  </si>
  <si>
    <t>i.  Period and date in which the revenue was earned.</t>
  </si>
  <si>
    <t xml:space="preserve">j.  Enter the date when the cash receipt is  expected to be collected.   </t>
  </si>
  <si>
    <t>Description of Services</t>
  </si>
  <si>
    <t>Operating Accounts Receivable Detail:</t>
  </si>
  <si>
    <t>Questionnaire:</t>
  </si>
  <si>
    <t>Accounts Receivable Procedures</t>
  </si>
  <si>
    <t xml:space="preserve">      (12 months for Reimbursement Type Grants) complete Schedule L-2 (Unavailable)</t>
  </si>
  <si>
    <t>*  Date physical inventory count was completed ____________________________________</t>
  </si>
  <si>
    <t xml:space="preserve">          of </t>
  </si>
  <si>
    <t>of services</t>
  </si>
  <si>
    <t>b.  Enter the proper level of governments, such as Federal, State, City, or Other.</t>
  </si>
  <si>
    <t>c.  Enter the name of the governmental agency, such as Federal Government, State Transportation, City of Riverside, etc.</t>
  </si>
  <si>
    <t>d.  Check the box if the amount listed is an estimate.</t>
  </si>
  <si>
    <t>g.  Disclose the Invoice #, Grant #, Contract #, Reimbursement Claim #, etc.  Provide proper documentation for each line item in Schedule G.</t>
  </si>
  <si>
    <t xml:space="preserve">j.   When the DTOG transaction is expected to be paid. </t>
  </si>
  <si>
    <t>Approved by:</t>
  </si>
  <si>
    <t>i.  Disclose the date services were provided to the County.</t>
  </si>
  <si>
    <t>Encumbrance commitment made by:</t>
  </si>
  <si>
    <t>Dept ID:</t>
  </si>
  <si>
    <r>
      <rPr>
        <b/>
        <sz val="12"/>
        <color indexed="8"/>
        <rFont val="Arial"/>
        <family val="2"/>
      </rPr>
      <t>Party Satisfying Commitment In New Year:</t>
    </r>
  </si>
  <si>
    <r>
      <t xml:space="preserve">Prepared By: </t>
    </r>
    <r>
      <rPr>
        <u/>
        <sz val="12"/>
        <rFont val="Arial"/>
        <family val="2"/>
      </rPr>
      <t>________________</t>
    </r>
  </si>
  <si>
    <r>
      <t xml:space="preserve">Phone No.: </t>
    </r>
    <r>
      <rPr>
        <u/>
        <sz val="12"/>
        <rFont val="Arial"/>
        <family val="2"/>
      </rPr>
      <t>______________</t>
    </r>
  </si>
  <si>
    <t>Approved By: _______________</t>
  </si>
  <si>
    <t>Schedule K-1 Procedures</t>
  </si>
  <si>
    <t>Party Satisfying Commitment In New Year.  Please enter the following information regarding the future commitment.</t>
  </si>
  <si>
    <t>(a)  Name of Individual, Business or Organization - Who do you have a commitment with? Enter their name.</t>
  </si>
  <si>
    <t>(e)  Description of Goods/Services To Be Received- What type of service or good will be received from the commitment</t>
  </si>
  <si>
    <t>(g)  Estimated Date Obligation Satisfied &amp; Paid - Enter the date the commitment is expected to be satisfied and paid in full.</t>
  </si>
  <si>
    <t>Schedule M Procedures:</t>
  </si>
  <si>
    <r>
      <t>Fund ID</t>
    </r>
    <r>
      <rPr>
        <b/>
        <sz val="12"/>
        <rFont val="Arial"/>
        <family val="2"/>
      </rPr>
      <t xml:space="preserve">:                                                                              </t>
    </r>
  </si>
  <si>
    <r>
      <t>Contact Name</t>
    </r>
    <r>
      <rPr>
        <b/>
        <sz val="12"/>
        <rFont val="Arial"/>
        <family val="2"/>
      </rPr>
      <t xml:space="preserve">: </t>
    </r>
  </si>
  <si>
    <r>
      <t>Contact Phone Number</t>
    </r>
    <r>
      <rPr>
        <b/>
        <sz val="12"/>
        <rFont val="Arial"/>
        <family val="2"/>
      </rPr>
      <t>:</t>
    </r>
  </si>
  <si>
    <t>Schedule T-12 Procedures:</t>
  </si>
  <si>
    <t>County Of Riverside</t>
  </si>
  <si>
    <t>GOVERNMENTAL FUNDS ONLY</t>
  </si>
  <si>
    <t>Available for Encumbrance</t>
  </si>
  <si>
    <t>CEO Analyst Approval:</t>
  </si>
  <si>
    <t>Date:</t>
  </si>
  <si>
    <t>A-C Budget Review:</t>
  </si>
  <si>
    <t xml:space="preserve"> </t>
  </si>
  <si>
    <t>Fund Name:</t>
  </si>
  <si>
    <t>Business Unit:</t>
  </si>
  <si>
    <t>DeptID:</t>
  </si>
  <si>
    <t>Dept. Name:</t>
  </si>
  <si>
    <t>Page</t>
  </si>
  <si>
    <t>of</t>
  </si>
  <si>
    <t>Contract/ Agreement</t>
  </si>
  <si>
    <t>Estimated</t>
  </si>
  <si>
    <t>Authorization</t>
  </si>
  <si>
    <t>Date</t>
  </si>
  <si>
    <t xml:space="preserve">Name of </t>
  </si>
  <si>
    <t>Amount</t>
  </si>
  <si>
    <t>Expenditure</t>
  </si>
  <si>
    <t>Description</t>
  </si>
  <si>
    <t>BOS</t>
  </si>
  <si>
    <t>Obligation</t>
  </si>
  <si>
    <t>Individual, Business</t>
  </si>
  <si>
    <t>Due*</t>
  </si>
  <si>
    <t xml:space="preserve">Account </t>
  </si>
  <si>
    <t>of Goods/ Services</t>
  </si>
  <si>
    <t>Agenda</t>
  </si>
  <si>
    <t>Satisfied</t>
  </si>
  <si>
    <t>or Organization</t>
  </si>
  <si>
    <t>&gt;$5,000</t>
  </si>
  <si>
    <t>Code</t>
  </si>
  <si>
    <t>To Be Received</t>
  </si>
  <si>
    <t>Item</t>
  </si>
  <si>
    <t>&amp; Paid</t>
  </si>
  <si>
    <t xml:space="preserve">*If the amount due is estimated, attach an explanation of the method of computation. </t>
  </si>
  <si>
    <t xml:space="preserve"> IMPORTANT:  If this form is not applicable, indicate its omission on Schedule N - the transmittal letter.</t>
  </si>
  <si>
    <t>Prepared By:</t>
  </si>
  <si>
    <t>Phone No.:</t>
  </si>
  <si>
    <t>SCHEDULE K-1 TOTAL</t>
  </si>
  <si>
    <t>SCHEDULE K-1</t>
  </si>
  <si>
    <t>Please attach copies of Form 11's or excerpts of Contracts</t>
  </si>
  <si>
    <t xml:space="preserve">JE Number: </t>
  </si>
  <si>
    <t>JE Source:</t>
  </si>
  <si>
    <t xml:space="preserve">     YE</t>
  </si>
  <si>
    <t>Revenue</t>
  </si>
  <si>
    <t>Date of Service</t>
  </si>
  <si>
    <t>Code For</t>
  </si>
  <si>
    <t>Date of</t>
  </si>
  <si>
    <t>Account</t>
  </si>
  <si>
    <t>Accrual/</t>
  </si>
  <si>
    <t>Collection/</t>
  </si>
  <si>
    <t>"Due To"</t>
  </si>
  <si>
    <t>No.</t>
  </si>
  <si>
    <t>DeptID</t>
  </si>
  <si>
    <t>Reversal</t>
  </si>
  <si>
    <t>of Service</t>
  </si>
  <si>
    <t xml:space="preserve">      From</t>
  </si>
  <si>
    <t xml:space="preserve">       To</t>
  </si>
  <si>
    <t>Approved By:</t>
  </si>
  <si>
    <t xml:space="preserve">                               Phone No.:</t>
  </si>
  <si>
    <t>SCHEDULE B</t>
  </si>
  <si>
    <t>DUE FROM:</t>
  </si>
  <si>
    <t>Fund No.:</t>
  </si>
  <si>
    <t>Claim, Invoice</t>
  </si>
  <si>
    <t>Or</t>
  </si>
  <si>
    <t>Reference</t>
  </si>
  <si>
    <t>"Due From"</t>
  </si>
  <si>
    <t>Number</t>
  </si>
  <si>
    <t>SCHEDULE B TOTAL</t>
  </si>
  <si>
    <t xml:space="preserve">         Phone No.:</t>
  </si>
  <si>
    <t>County of Riverside</t>
  </si>
  <si>
    <t>Dept Name:</t>
  </si>
  <si>
    <t>Inventory of Materials and Supplies (Asset Account 170100)</t>
  </si>
  <si>
    <t>SCHEDULE E</t>
  </si>
  <si>
    <t xml:space="preserve">Page  </t>
  </si>
  <si>
    <t>Ending Inventory Value, June 30*</t>
  </si>
  <si>
    <t>Less: Beginning Inventory Value, July 1</t>
  </si>
  <si>
    <t xml:space="preserve">                                   </t>
  </si>
  <si>
    <t xml:space="preserve">                         </t>
  </si>
  <si>
    <t>LIABILITY INCURRED BY:</t>
  </si>
  <si>
    <t>Due Date/</t>
  </si>
  <si>
    <t>Payment</t>
  </si>
  <si>
    <t>DO NOT INCLUDE ENCUMBRANCES ON THIS SCHEDULE (SEE SCHEDULE K)</t>
  </si>
  <si>
    <t>SCHEDULE G TOTAL</t>
  </si>
  <si>
    <t>ACCOUNTS PAYABLE - OTHER: LIABILITY ACCOUNT 201200</t>
  </si>
  <si>
    <t>(Refer to Year-end Closing Manual, Chapter 5, Topic #5)</t>
  </si>
  <si>
    <t>Liability- Other Accounts Payable Due To:</t>
  </si>
  <si>
    <t>Amount Due To</t>
  </si>
  <si>
    <t>SCHEDULE I TOTAL</t>
  </si>
  <si>
    <t>Advance</t>
  </si>
  <si>
    <t>Within One</t>
  </si>
  <si>
    <t>Fiscal Year</t>
  </si>
  <si>
    <t>(Entry To Be</t>
  </si>
  <si>
    <t>(No Reversing</t>
  </si>
  <si>
    <t>Reversed In NY)</t>
  </si>
  <si>
    <t>Entry In NY)</t>
  </si>
  <si>
    <t>Credit</t>
  </si>
  <si>
    <t>Debit</t>
  </si>
  <si>
    <t>SCHEDULE L-2 (Unavailable)</t>
  </si>
  <si>
    <t xml:space="preserve">PREPAID EXPENSE: ASSET ACCOUNT 140200 </t>
  </si>
  <si>
    <t>SCHEDULE M</t>
  </si>
  <si>
    <t>(Refer to Year-end Closing Manual, Chapter 9)</t>
  </si>
  <si>
    <t xml:space="preserve">Consumption  </t>
  </si>
  <si>
    <t>Total</t>
  </si>
  <si>
    <t>New</t>
  </si>
  <si>
    <t>Description of Purchased</t>
  </si>
  <si>
    <t>Paid</t>
  </si>
  <si>
    <t>Purchased *</t>
  </si>
  <si>
    <t>SCHEDULE M TOTAL</t>
  </si>
  <si>
    <t xml:space="preserve">  Phone No.:  </t>
  </si>
  <si>
    <t>SCHEDULE N</t>
  </si>
  <si>
    <t>From:</t>
  </si>
  <si>
    <t>To:</t>
  </si>
  <si>
    <t>Auditor-Controller's Office</t>
  </si>
  <si>
    <t>Subject:</t>
  </si>
  <si>
    <t>Transmittal Of Year-end Closing Schedules</t>
  </si>
  <si>
    <t>Contact Person:</t>
  </si>
  <si>
    <t>Schedule Name</t>
  </si>
  <si>
    <t>Schedule Applicable &amp; Enclosed</t>
  </si>
  <si>
    <t>Schedule Not Applicable &amp; Not Enclosed</t>
  </si>
  <si>
    <t>Journal Entries Attached</t>
  </si>
  <si>
    <t>Supporting Documentation Attached</t>
  </si>
  <si>
    <t>B</t>
  </si>
  <si>
    <t>C</t>
  </si>
  <si>
    <t>OPERATING ACCOUNTS RECEIVABLE</t>
  </si>
  <si>
    <t>E</t>
  </si>
  <si>
    <t>INVENTORY OF MATERIALS AND SUPPLIES</t>
  </si>
  <si>
    <t>G</t>
  </si>
  <si>
    <t>I</t>
  </si>
  <si>
    <t>ACCOUNTS PAYABLE - OTHER</t>
  </si>
  <si>
    <t>K-1</t>
  </si>
  <si>
    <t>REQUEST FOR RESERVE FOR ENCUMBRANCES (Governmental Funds Only) -  Requires CEO Authorization Before Submitting to ACO</t>
  </si>
  <si>
    <t>L-2 (Unavailable)</t>
  </si>
  <si>
    <t>M</t>
  </si>
  <si>
    <t>PREPAID EXPENSES</t>
  </si>
  <si>
    <t>P</t>
  </si>
  <si>
    <t>BANK ACCOUNTS CONTROLLED BY A DEPARTMENT</t>
  </si>
  <si>
    <t>R</t>
  </si>
  <si>
    <t>CONTINGENT LIABILITIES</t>
  </si>
  <si>
    <t>(Department Head)</t>
  </si>
  <si>
    <t>Account Information:</t>
  </si>
  <si>
    <t>Account Name:</t>
  </si>
  <si>
    <t>Account Number:</t>
  </si>
  <si>
    <t>Bank Name and Address:</t>
  </si>
  <si>
    <t>Open and Active</t>
  </si>
  <si>
    <t>Open and Inactive</t>
  </si>
  <si>
    <t>Account Type:</t>
  </si>
  <si>
    <t>Date Opened:</t>
  </si>
  <si>
    <t>Checking</t>
  </si>
  <si>
    <t>Savings</t>
  </si>
  <si>
    <t>If Closed, Date Closed:</t>
  </si>
  <si>
    <t>Fund Number:</t>
  </si>
  <si>
    <t>SCHEDULE R</t>
  </si>
  <si>
    <t>(Refer to Year-end Closing Manual, Chapter 13)</t>
  </si>
  <si>
    <t>DEPARTMENT</t>
  </si>
  <si>
    <t>CONTACT</t>
  </si>
  <si>
    <t>Projected Date</t>
  </si>
  <si>
    <t>Reason For</t>
  </si>
  <si>
    <t>Estimated Amount</t>
  </si>
  <si>
    <t>Phone</t>
  </si>
  <si>
    <t>Source of Claim</t>
  </si>
  <si>
    <t>Claim</t>
  </si>
  <si>
    <t>of Claim</t>
  </si>
  <si>
    <t>Resolution</t>
  </si>
  <si>
    <t>Name</t>
  </si>
  <si>
    <t>* If a loss is probable to occur, is estimable and has been accrued at FYE, please enter JE reference above.</t>
  </si>
  <si>
    <t>ü</t>
  </si>
  <si>
    <t>if</t>
  </si>
  <si>
    <t>Due From (Governmental Entity)</t>
  </si>
  <si>
    <t>Est *</t>
  </si>
  <si>
    <t>Due</t>
  </si>
  <si>
    <t>Attachment</t>
  </si>
  <si>
    <t>reference</t>
  </si>
  <si>
    <t>(letter #)</t>
  </si>
  <si>
    <t>Owed</t>
  </si>
  <si>
    <t>of Transaction</t>
  </si>
  <si>
    <t>DEFERRED REVENUE ACCOUNT ANALYSIS</t>
  </si>
  <si>
    <t>(LIABILITY ACCOUNT SEQUENCE 230XXX)</t>
  </si>
  <si>
    <t>( a )</t>
  </si>
  <si>
    <t>( b )</t>
  </si>
  <si>
    <t>( c )</t>
  </si>
  <si>
    <t>( d )</t>
  </si>
  <si>
    <t>( e )</t>
  </si>
  <si>
    <t>( f )</t>
  </si>
  <si>
    <t>( g )</t>
  </si>
  <si>
    <t>( h )</t>
  </si>
  <si>
    <t>( i )</t>
  </si>
  <si>
    <t>( j )</t>
  </si>
  <si>
    <t>( k )</t>
  </si>
  <si>
    <t>( l )</t>
  </si>
  <si>
    <t>Period 0</t>
  </si>
  <si>
    <t>Row No.</t>
  </si>
  <si>
    <t>Deferred Revenue Account             #</t>
  </si>
  <si>
    <t>Deferred Revenue                      Amount                          Debit / (Credit)</t>
  </si>
  <si>
    <t>DR.</t>
  </si>
  <si>
    <t>CR.</t>
  </si>
  <si>
    <t>Journal                 #</t>
  </si>
  <si>
    <t>Date recognized     (mm/dd/yy)</t>
  </si>
  <si>
    <t>Totals</t>
  </si>
  <si>
    <t>Procedures</t>
  </si>
  <si>
    <t>1. Enter Fund and DeptID to be analyzed at the top of the page.</t>
  </si>
  <si>
    <t xml:space="preserve">3. Using columns (a) through (e), enter the information from the above query. To fill in column (c), you may need to do a detail analysis of period 0 totals. </t>
  </si>
  <si>
    <t xml:space="preserve">6. Column (h) should be a sum formula that totals columns (e) through (g). </t>
  </si>
  <si>
    <t>7. Column (i) is for the journal number of the transaction that created the transaction or the balance in the account.</t>
  </si>
  <si>
    <t>8. For debits to deferred revenue during the current period, column (j) is for the accounting date of revenue recognition.</t>
  </si>
  <si>
    <t>Please contact ACO Office via email at "ACO Yearend" (Yearend,ACO in your address book) if you have questions regarding this form.</t>
  </si>
  <si>
    <t>(Refer to Year-end Closing Manual, Chapter 5, Topic #4)</t>
  </si>
  <si>
    <t>Attach accrual and accrual reversal journals with supporting documentation for the amount claimed.</t>
  </si>
  <si>
    <t xml:space="preserve">*If the amount due is estimated, attach an explanation of the method of computation.                                                                      </t>
  </si>
  <si>
    <t>YE</t>
  </si>
  <si>
    <t>Beyond One</t>
  </si>
  <si>
    <t>Fund Type:</t>
  </si>
  <si>
    <t xml:space="preserve">        (Enter "G" for governmental or "P" for proprietary)</t>
  </si>
  <si>
    <t>Note to user</t>
  </si>
  <si>
    <t>Debit or (Credit)</t>
  </si>
  <si>
    <t>(Enter applicable A/C)</t>
  </si>
  <si>
    <t>52XXXX</t>
  </si>
  <si>
    <t>To adjust inventory and related expenditure account per YE inventory count.</t>
  </si>
  <si>
    <t>To adjust inventory and related expense account per YE inventory count.</t>
  </si>
  <si>
    <t>(Print name)</t>
  </si>
  <si>
    <t>(Signature) **</t>
  </si>
  <si>
    <t>** My signature above indicates this form is correct to the best of my knowledge and that a physical inventory count was performed to determine the ending value.</t>
  </si>
  <si>
    <r>
      <t xml:space="preserve">Journal Entry for </t>
    </r>
    <r>
      <rPr>
        <b/>
        <i/>
        <sz val="11"/>
        <rFont val="Arial"/>
        <family val="2"/>
      </rPr>
      <t>Governmental Fund</t>
    </r>
    <r>
      <rPr>
        <i/>
        <sz val="11"/>
        <rFont val="Arial"/>
        <family val="2"/>
      </rPr>
      <t>:</t>
    </r>
  </si>
  <si>
    <r>
      <t xml:space="preserve">Journal Entry for </t>
    </r>
    <r>
      <rPr>
        <b/>
        <i/>
        <sz val="11"/>
        <rFont val="Arial"/>
        <family val="2"/>
      </rPr>
      <t>Proprietary Fund</t>
    </r>
    <r>
      <rPr>
        <i/>
        <sz val="11"/>
        <rFont val="Arial"/>
        <family val="2"/>
      </rPr>
      <t>:</t>
    </r>
  </si>
  <si>
    <t>-</t>
  </si>
  <si>
    <t>1    of</t>
  </si>
  <si>
    <t>( m )</t>
  </si>
  <si>
    <t>Exp-driven  &gt;12 months from YE</t>
  </si>
  <si>
    <t>sample</t>
  </si>
  <si>
    <t>State of California Underground Storage Tank - Earned/Unavailable(L-2)</t>
  </si>
  <si>
    <t>Deferred Revenue Source / Descr</t>
  </si>
  <si>
    <t>9. Columns (k), (l), &amp; (m) are for easy identification of amounts that may need to be included in year-end revenue accrual or balance forwards, whichever is appropriate.</t>
  </si>
  <si>
    <t>Estimated Period When                                   Revenue Will Be Recognized</t>
  </si>
  <si>
    <t>SCHEDULE S-12</t>
  </si>
  <si>
    <t>SCHEDULE T-12</t>
  </si>
  <si>
    <t>SCHEDULE T-12 (continued)</t>
  </si>
  <si>
    <t>SCHEDULE V-12 (continued)</t>
  </si>
  <si>
    <t xml:space="preserve">Department Name: </t>
  </si>
  <si>
    <t xml:space="preserve">Dept ID: </t>
  </si>
  <si>
    <t>Contact Name and Phone Number:</t>
  </si>
  <si>
    <t>Had NO bank account during the fiscal year</t>
  </si>
  <si>
    <t>Had _____ bank accounts during the fiscal year. Prepare a separate Schedule P for each bank account.</t>
  </si>
  <si>
    <t>Check List:</t>
  </si>
  <si>
    <t>Schedule P completed with questionnaire</t>
  </si>
  <si>
    <t>June 30th Bank Statement</t>
  </si>
  <si>
    <t>June 30th Bank Reconciliation</t>
  </si>
  <si>
    <t>Attach a listing of the top 10 collection sites for cash and checks</t>
  </si>
  <si>
    <t xml:space="preserve">Account Status:  </t>
  </si>
  <si>
    <t>Closed During the Fiscal Year</t>
  </si>
  <si>
    <t>(Attach a closing bank statement)</t>
  </si>
  <si>
    <t>Other, please explain</t>
  </si>
  <si>
    <t>Is this account related to a PeopleSoft Fund? If so, what is the fund number?</t>
  </si>
  <si>
    <t xml:space="preserve">Bank Account Number: </t>
  </si>
  <si>
    <t>Year-End Schedule P Questionnaire</t>
  </si>
  <si>
    <t>A bank account outside the County Treasury should be held in one of the following capacities:</t>
  </si>
  <si>
    <t>Fiduciary capacity - only receipt, temporary investment &amp; remittance to individuals, private organizations or other governments</t>
  </si>
  <si>
    <t>Treasurer Issued Revolving Fund      ** Do not complete the questionnaire below</t>
  </si>
  <si>
    <t>Zero Balance Account (ZBA)    ** Do not complete the questionnaire below</t>
  </si>
  <si>
    <t>Check the box above that applies to this bank account.</t>
  </si>
  <si>
    <t>(1) Provide a detail explanation as to the purpose of the account.</t>
  </si>
  <si>
    <t>(2) Provide a detail explanation as to why the County Treasury can not be used.</t>
  </si>
  <si>
    <t>(4) What is the source and nature of the deposits? Is any of the deposits County revenue?</t>
  </si>
  <si>
    <t>(5) What is the source and nature of the expenditures? Does any of the expenses belong to the County?</t>
  </si>
  <si>
    <t>Phone Number:</t>
  </si>
  <si>
    <t>Department Approved By:</t>
  </si>
  <si>
    <t>S-12</t>
  </si>
  <si>
    <t>T-12</t>
  </si>
  <si>
    <t>V-12</t>
  </si>
  <si>
    <t>DUE TO OTHER GOVERNMENTS (DTOG)</t>
  </si>
  <si>
    <t>DUE FROM OTHER GOVERNMENTS (DFOG)</t>
  </si>
  <si>
    <t>Title:_________________________</t>
  </si>
  <si>
    <t>2. Run a summary query for period zero of the current fiscal year only for all deferred revenue accounts using the Fund/DeptID combination referenced at the top of the page. Remember to omit Program, ProjectID and Class from the amounts listed on the S-12 Schedule. This will create fewer lines.</t>
  </si>
  <si>
    <t>Prepared By:____________________</t>
  </si>
  <si>
    <t xml:space="preserve">  Phone No.:_______________ </t>
  </si>
  <si>
    <t>Approved By:____________________</t>
  </si>
  <si>
    <t>Date:____________</t>
  </si>
  <si>
    <t>Period 1-12 Changes</t>
  </si>
  <si>
    <t>Per 12 YTD</t>
  </si>
  <si>
    <t>Less than 3 months from YE</t>
  </si>
  <si>
    <t>More than 3 months from YE</t>
  </si>
  <si>
    <t>5. Using columns (f) &amp; (g), enter the information from the detail query. Be sure to use the proper column for debit v. credit.</t>
  </si>
  <si>
    <t>DUE FROM OTHER GOVERNMENTS ACCOUNT ANALYSIS</t>
  </si>
  <si>
    <t>DUE TO OTHER GOVERNMENTS ACCOUNT ANALYSIS</t>
  </si>
  <si>
    <t>4. Run a detail query of deferred revenue transactions for the above Fund/DeptID combination for the current fiscal year, periods 1 through 12.</t>
  </si>
  <si>
    <t>10. Please review document for completeness before submitting to the ACO. The total Deferred Revenue amount at June 30 must agree with the proper General Ledger 230XX balance prior to submitting to the ACO.</t>
  </si>
  <si>
    <t>To reserve the portion of FB that is not available to finance current  expenditures.</t>
  </si>
  <si>
    <t>This department:</t>
  </si>
  <si>
    <t>(7) Are there any bank assessed fees for this account? If so, what are the fees assessed for and the amount?</t>
  </si>
  <si>
    <t>Schedule C Total</t>
  </si>
  <si>
    <t>YES     /     NO</t>
  </si>
  <si>
    <t xml:space="preserve">                 </t>
  </si>
  <si>
    <t>Proceed to the next page for the Year-End Schedule P Questionnaire. If needed, please attach a separate piece of paper for your answers.</t>
  </si>
  <si>
    <t>Inventory Of Materials &amp; Supp</t>
  </si>
  <si>
    <t>Est*</t>
  </si>
  <si>
    <t>General Ledger balance as of June 30, 2008 (Deferred Revenue Acct#230XXX)</t>
  </si>
  <si>
    <t>W</t>
  </si>
  <si>
    <t>Offset Cash or Accts Receivable or Revenue   Account #</t>
  </si>
  <si>
    <t xml:space="preserve">California Transportation Commission </t>
  </si>
  <si>
    <t>Unavailable</t>
  </si>
  <si>
    <t>Enter applicable information on the following columns:</t>
  </si>
  <si>
    <t>(b)</t>
  </si>
  <si>
    <t>(c)</t>
  </si>
  <si>
    <t>(d)</t>
  </si>
  <si>
    <t>(e)</t>
  </si>
  <si>
    <t>(f)</t>
  </si>
  <si>
    <t>(g)</t>
  </si>
  <si>
    <t>(h)</t>
  </si>
  <si>
    <t>(i)</t>
  </si>
  <si>
    <t>As of June 30, 2009  (Period 12)</t>
  </si>
  <si>
    <t>(a)</t>
  </si>
  <si>
    <t>(j)</t>
  </si>
  <si>
    <t>Est.*</t>
  </si>
  <si>
    <t xml:space="preserve">Enter the detail description of the service provided. </t>
  </si>
  <si>
    <t>(J)</t>
  </si>
  <si>
    <t>Asset - Due From Other Governments</t>
  </si>
  <si>
    <t>Balance</t>
  </si>
  <si>
    <t>Sheet</t>
  </si>
  <si>
    <t>Account Code</t>
  </si>
  <si>
    <t>Governmental Entity</t>
  </si>
  <si>
    <t xml:space="preserve"> = / &gt; $5,000</t>
  </si>
  <si>
    <r>
      <t xml:space="preserve">Receipt </t>
    </r>
    <r>
      <rPr>
        <b/>
        <sz val="11"/>
        <color indexed="8"/>
        <rFont val="Arial"/>
        <family val="2"/>
      </rPr>
      <t>**</t>
    </r>
  </si>
  <si>
    <t>Important:</t>
  </si>
  <si>
    <t>All items on Schedule B must be reported on Schedule T-12.</t>
  </si>
  <si>
    <t>If the amount due is an estimate, include explanation for the method of computation, JE, and support documentation for amount claimed.</t>
  </si>
  <si>
    <r>
      <t>For Governmental Funds not expecting revenue within 3 months (</t>
    </r>
    <r>
      <rPr>
        <i/>
        <sz val="11"/>
        <color indexed="8"/>
        <rFont val="Arial"/>
        <family val="2"/>
      </rPr>
      <t>12 Months for Reimbursement Type Grants),</t>
    </r>
    <r>
      <rPr>
        <sz val="11"/>
        <color indexed="8"/>
        <rFont val="Arial"/>
        <family val="2"/>
      </rPr>
      <t xml:space="preserve"> please also complete Schedule L-2 (Unavailable).</t>
    </r>
  </si>
  <si>
    <t>If this form is not applicable, indicate its omission on Schedule N (Transmittal Form).</t>
  </si>
  <si>
    <t>Prepared by:______________________________</t>
  </si>
  <si>
    <t>Phone No.:__________________</t>
  </si>
  <si>
    <t>Date:_______________</t>
  </si>
  <si>
    <t>Liability- Due To Other Governments</t>
  </si>
  <si>
    <t>Due Date /</t>
  </si>
  <si>
    <t>= / &gt;$5,000</t>
  </si>
  <si>
    <t>PLEASE EXCLUDE ENCUMBRANCES ON THIS SCHEDULE (Encumbrances on Schedule K Only)</t>
  </si>
  <si>
    <t>All items on Schedule G must be reported on Schedule V-12.</t>
  </si>
  <si>
    <t>If the amount due is an estimate, include explanation for the method of computation, JE, and support documentation for the amount liable.</t>
  </si>
  <si>
    <t>Please list the liability accounts used, which may be 208100, or other specific liability accounts in column one.</t>
  </si>
  <si>
    <t xml:space="preserve">Approved By: </t>
  </si>
  <si>
    <t>Goods / Services</t>
  </si>
  <si>
    <t>Expenditures /</t>
  </si>
  <si>
    <t>Expenses</t>
  </si>
  <si>
    <t>Consumption period (column f):  Service period or useful life of goods.</t>
  </si>
  <si>
    <t xml:space="preserve">Total Amount Paid (column b) must equal Allocation of Expenses (columns g and h). </t>
  </si>
  <si>
    <t>________________________</t>
  </si>
  <si>
    <t xml:space="preserve">  Phone No.:_______________  </t>
  </si>
  <si>
    <t xml:space="preserve"> Approved By:</t>
  </si>
  <si>
    <t>_________________________</t>
  </si>
  <si>
    <t>(a)  Enter the Vendor or Contractor Name.</t>
  </si>
  <si>
    <t>(e)  Enter a description of the goods or services purchased.</t>
  </si>
  <si>
    <t>(f)   Enter the useful, or service, period of the goods or services purchased.</t>
  </si>
  <si>
    <t>DUE FROM OTHER GOVERNMENTS (ASSET ACCOUNT SEQUENCE 118XXX)</t>
  </si>
  <si>
    <t>Federal</t>
  </si>
  <si>
    <t>State</t>
  </si>
  <si>
    <t xml:space="preserve">Claim, Invoice, </t>
  </si>
  <si>
    <t>Period Earned</t>
  </si>
  <si>
    <t>Expected Date</t>
  </si>
  <si>
    <t>Other</t>
  </si>
  <si>
    <t>(mm/dd/yy to mm/dd/yy)</t>
  </si>
  <si>
    <t>of Collection</t>
  </si>
  <si>
    <t>TOTAL DFOG (MUST BE IN BALANCE with the GENERAL LEDGER)</t>
  </si>
  <si>
    <t>Important: Schedule T-12 must include All items from Schedule B and any other DFOGs previously accrued.</t>
  </si>
  <si>
    <t xml:space="preserve">DUE FROM OTHER GOVERNMENTS (ASSET ACCOUNT SEQUENCE 118XXX) </t>
  </si>
  <si>
    <t>*  Methodology used for estimate and attach worksheets (if available):</t>
  </si>
  <si>
    <t xml:space="preserve"> Reference</t>
  </si>
  <si>
    <t>Describe method(s) used to compute estimate</t>
  </si>
  <si>
    <t>*  Circumstances affecting collectability:</t>
  </si>
  <si>
    <t>Describe issues that may affect collectability (if any)</t>
  </si>
  <si>
    <t>DUE TO OTHER GOVERNMENTS (LIABILITY ACCOUNT SEQUENCE 2081XX)</t>
  </si>
  <si>
    <t>SCHEDULE V-12</t>
  </si>
  <si>
    <t>Due To (Governmental Entity)</t>
  </si>
  <si>
    <t>of Payment</t>
  </si>
  <si>
    <t>Important: Schedule V-12 must include All items from Schedule G and any other DTOGs previously accrued.</t>
  </si>
  <si>
    <t>*  Circumstances affecting payment:</t>
  </si>
  <si>
    <t>Describe issues that may affect payment (if any)</t>
  </si>
  <si>
    <t>SCHEDULE C</t>
  </si>
  <si>
    <t xml:space="preserve">(a)  
JE # </t>
  </si>
  <si>
    <t>(b) 
Revenue   Account</t>
  </si>
  <si>
    <t xml:space="preserve"> (c)
Fund</t>
  </si>
  <si>
    <t xml:space="preserve">(d)
Dept ID </t>
  </si>
  <si>
    <t xml:space="preserve">(f)
Name of Individual, Business or Organization </t>
  </si>
  <si>
    <t xml:space="preserve">(g)
Description of Services </t>
  </si>
  <si>
    <t xml:space="preserve">(h)
Date of Service - From/To </t>
  </si>
  <si>
    <t xml:space="preserve">(i)
Estimated Date of Receipt </t>
  </si>
  <si>
    <t>(a) Does this department utilize the PeopleSoft Billing Module?</t>
  </si>
  <si>
    <t xml:space="preserve">  (a) JE # - (Journal Entry Number).  This is the journal entry created to recognize revenue, accrual. </t>
  </si>
  <si>
    <t xml:space="preserve">  (b) Revenue Account - This is the account number that you will use to recognize revenue.  </t>
  </si>
  <si>
    <t xml:space="preserve">  (c) Fund - This is the  Fund number of the department that provided the service. </t>
  </si>
  <si>
    <t xml:space="preserve">  (d) Dept ID - This is the Department that provided the service. </t>
  </si>
  <si>
    <t xml:space="preserve">Revolving Funds </t>
  </si>
  <si>
    <t xml:space="preserve">SCHEDULE W </t>
  </si>
  <si>
    <t>Amount:</t>
  </si>
  <si>
    <t xml:space="preserve">(a) Lockbox   </t>
  </si>
  <si>
    <t>Address:</t>
  </si>
  <si>
    <t>Bank Name:</t>
  </si>
  <si>
    <t>K</t>
  </si>
  <si>
    <t>Enter the name of the entity or organization providing or granting funds for the project/program.</t>
  </si>
  <si>
    <t>Variance</t>
  </si>
  <si>
    <t>Column b =  Enter the balance sheet account number (118xxx).</t>
  </si>
  <si>
    <t>Column e =  Check the box if the amount listed is an estimate.</t>
  </si>
  <si>
    <t>Column g =  Enter the Invoice #, Grant #, Contract #, Reimbursement Claim #, etc.</t>
  </si>
  <si>
    <t>Column j =  When the receivable is expected to be collected.</t>
  </si>
  <si>
    <t>3.  Make sure that the Schedule T-12 balance agrees with the General Ledger balance for DFOG.</t>
  </si>
  <si>
    <t>Column i =   Disclose the period and date in which the revenue was earned.</t>
  </si>
  <si>
    <t>TOTAL DTOG (2081xx) FROM GENERAL LEDGER</t>
  </si>
  <si>
    <t>1)</t>
  </si>
  <si>
    <t>2)</t>
  </si>
  <si>
    <t>3)</t>
  </si>
  <si>
    <t>Reconcile the balance(s) by Customer Name, Invoice Number, Grant, etc.</t>
  </si>
  <si>
    <t>4)</t>
  </si>
  <si>
    <t>Column b =  Enter the balance sheet account (2081xx).</t>
  </si>
  <si>
    <t>Column d =  Disclose the name of the governmental agency, such as Federal Government Name, State Department Name, City of Name, etc.</t>
  </si>
  <si>
    <t>Column e =  Check the box if the amount listed is an estimate</t>
  </si>
  <si>
    <t>Column g =  Enter the Invoice #, Contract #, Claim #, etc.</t>
  </si>
  <si>
    <t>5)</t>
  </si>
  <si>
    <t>6)</t>
  </si>
  <si>
    <t>Describe the method used to estimate the liability if any.</t>
  </si>
  <si>
    <t>If you are aware of any payment problems, please disclose the facts, the amounts, and attach any supporting documentation.</t>
  </si>
  <si>
    <t xml:space="preserve">Reference the transaction row # from page 1 of Schedule V-12 when explanation is given on page #2 .  </t>
  </si>
  <si>
    <t>Row No. Ref</t>
  </si>
  <si>
    <t>Make sure that the Schedule V-12 balance agrees with the General Ledger balance for DTOG  (from Step 2)</t>
  </si>
  <si>
    <t>4. Reference the transaction row # from page 1 of Schedule T-12 when explanation is given on page #2.</t>
  </si>
  <si>
    <t>L-1 (Advance)</t>
  </si>
  <si>
    <t xml:space="preserve">       of computation.</t>
  </si>
  <si>
    <t xml:space="preserve">(b)  Est. - Is the amount of the commitment an estimate? Enter an "E" if it is an estimate and attach an explanation of the method </t>
  </si>
  <si>
    <t xml:space="preserve">(f)   Contract/Agreement Authorization - Enter the Board Agenda Item Number and the Agenda Date when the commitment was </t>
  </si>
  <si>
    <t>h.  Provide a brief description of services rendered to the County (i.e., Services for the month of June).</t>
  </si>
  <si>
    <t>Allocate Expenses</t>
  </si>
  <si>
    <t>Expenditures/</t>
  </si>
  <si>
    <t>Current / Old</t>
  </si>
  <si>
    <t>Period of</t>
  </si>
  <si>
    <t xml:space="preserve">GL Balance in </t>
  </si>
  <si>
    <t>for</t>
  </si>
  <si>
    <t xml:space="preserve">Vendor / Contractor Name </t>
  </si>
  <si>
    <t>Provide a reversal entry and supporting documentation.</t>
  </si>
  <si>
    <t>(c)  Enter the date that the total amount was paid for the goods or services.</t>
  </si>
  <si>
    <t xml:space="preserve">(d)  Enter the expenditures / expenses account code used for the goods or services. </t>
  </si>
  <si>
    <t>(g)  Allocate the current / old year portion (the portion used) of the expenditures / expenses.</t>
  </si>
  <si>
    <t xml:space="preserve">(h)  Allocate the new year portion (the unused portion) of the expenditures / expenses.  </t>
  </si>
  <si>
    <t>Column c =  Disclose the proper level of governments, such as Federal, State, Local Governments, or Other.</t>
  </si>
  <si>
    <t>Column d =  The name of the governmental agency, such as Federal Government Name, State Department Name, Name of City, etc.</t>
  </si>
  <si>
    <t>Column h =  Enter a brief description of services provided (i.e., Charges for services, reimbursable grant #, etc.)</t>
  </si>
  <si>
    <t>Column c =  Enter the proper level of governments, such as Federal, State, City, or Other.</t>
  </si>
  <si>
    <t>Column h =  Provide a brief description of transaction (i.e., Charges for Services to County).</t>
  </si>
  <si>
    <t>Column j =  When the liability is expected to be paid.</t>
  </si>
  <si>
    <t>Column I =   Enter the period and date in which the expenditure was incurred.</t>
  </si>
  <si>
    <t>*If the amount due is estimated, attach an explanation of the method of computation for amount liable.</t>
  </si>
  <si>
    <t xml:space="preserve">DUE  FROM OTHER FUNDS  / DUE TO  OTHER FUNDS </t>
  </si>
  <si>
    <t>DUE  FROM OTHER FUNDS  / DUE TO  OTHER FUNDS</t>
  </si>
  <si>
    <t xml:space="preserve">1. </t>
  </si>
  <si>
    <t xml:space="preserve">Instructions:
</t>
  </si>
  <si>
    <t>Schedule G Procedures:</t>
  </si>
  <si>
    <t>Schedule V-12 Procedures:</t>
  </si>
  <si>
    <t>Department Name:</t>
  </si>
  <si>
    <t>Is your department aware of any pollution/contamination remediation obligations (i.e., obligation to clean up spill of hazardous wastes or substances including an obligation to remove contamination such as asbestos)?</t>
  </si>
  <si>
    <t>Does your department own any land or property which has environmental pollution or contamination?</t>
  </si>
  <si>
    <t>If yes, does the pollution pose an imminent danger to the public or environment?</t>
  </si>
  <si>
    <t>Has your department violated a pollution prevention-related permit or license?</t>
  </si>
  <si>
    <t>Has a regulatory agency identified your department as responsible (or potentially responsible) for cleaning up pollution, or paying all or some of the cost of clean up?</t>
  </si>
  <si>
    <t>Has your department been named in a lawsuit to address a pollution problem?</t>
  </si>
  <si>
    <t>7)</t>
  </si>
  <si>
    <t>Has your department commenced any type of pollution cleanup or post-cleanup?</t>
  </si>
  <si>
    <t>8)</t>
  </si>
  <si>
    <t>Is your department in the process of conducting a corrective measures feasibility study in relation to pollution remediation?</t>
  </si>
  <si>
    <t>9)</t>
  </si>
  <si>
    <t>Does your department provide any operation and/or maintenance of pollution control?</t>
  </si>
  <si>
    <t>GASB Statement No. 49</t>
  </si>
  <si>
    <t>Accounting and Financial Reporting for Pollution Remediation Obligations</t>
  </si>
  <si>
    <t>Signature of Fiscal or Administrative Manager</t>
  </si>
  <si>
    <t>Please check Yes/No</t>
  </si>
  <si>
    <t>Y</t>
  </si>
  <si>
    <t>(Refer to Year-end Closing Manual, Chapter 15)</t>
  </si>
  <si>
    <t>POLLUTION REMEDIATION QUESTIONNAIRE</t>
  </si>
  <si>
    <t>Copy of the Bank Authorized Signature Card</t>
  </si>
  <si>
    <t>Telephone number:</t>
  </si>
  <si>
    <t>Preparer's title:</t>
  </si>
  <si>
    <t>2. Operating Accounts Receivable Detail:</t>
  </si>
  <si>
    <t>3. Questionnaire.  Please answer the following questions.</t>
  </si>
  <si>
    <t xml:space="preserve">Date: </t>
  </si>
  <si>
    <t>DUE TO OTHER GOVERNMENTS: LIABILITY ACCOUNT 208100</t>
  </si>
  <si>
    <t>A</t>
  </si>
  <si>
    <t>As of June 30, 2011</t>
  </si>
  <si>
    <t>Due July 14, 2011</t>
  </si>
  <si>
    <t xml:space="preserve">Construction in Progress - CIP </t>
  </si>
  <si>
    <t>BU that will own this project</t>
  </si>
  <si>
    <t>Should match Total Expense</t>
  </si>
  <si>
    <t>Completion Dates</t>
  </si>
  <si>
    <t>Enter all Active Projects with  CIP as Category</t>
  </si>
  <si>
    <t>FUTURE OWNERS</t>
  </si>
  <si>
    <t>Job Code  (Project #)</t>
  </si>
  <si>
    <t>AM Asset ID</t>
  </si>
  <si>
    <t>Detailed Description</t>
  </si>
  <si>
    <t>Bldg #</t>
  </si>
  <si>
    <t>City / Sub-area</t>
  </si>
  <si>
    <t>PS Funding Source (Who's paying for it now)</t>
  </si>
  <si>
    <t>FUNDING SOURCE Charge Back Code (Who will ultimately pay for it)</t>
  </si>
  <si>
    <t>Original Proj Budget</t>
  </si>
  <si>
    <t>Budget Adjustment</t>
  </si>
  <si>
    <t>Budget Total</t>
  </si>
  <si>
    <t>Prior Year Reported Expense</t>
  </si>
  <si>
    <t>Prior Year Expense Not Reported</t>
  </si>
  <si>
    <t>Current Period Expense</t>
  </si>
  <si>
    <t>Total Expense</t>
  </si>
  <si>
    <t xml:space="preserve"> Proj Ending Balance</t>
  </si>
  <si>
    <t>Acquisition Date</t>
  </si>
  <si>
    <t>Include Certified Board Copy of Notice of Completion</t>
  </si>
  <si>
    <t>Expected In Service Date</t>
  </si>
  <si>
    <t>Actual In Service Date</t>
  </si>
  <si>
    <t>Current Category</t>
  </si>
  <si>
    <t>Future Category</t>
  </si>
  <si>
    <t>Estimated Useful life</t>
  </si>
  <si>
    <t>Govt Agency</t>
  </si>
  <si>
    <t>Contact Name</t>
  </si>
  <si>
    <t>Address</t>
  </si>
  <si>
    <t>Comments</t>
  </si>
  <si>
    <t>Proj Manager</t>
  </si>
  <si>
    <t>ACTIVE PROJECTS: All ongoing projects,  They must have CIP as Category</t>
  </si>
  <si>
    <t>FM08450002784</t>
  </si>
  <si>
    <t>RIV</t>
  </si>
  <si>
    <t>542040-30100-7200800000</t>
  </si>
  <si>
    <t>CIP FUNDS</t>
  </si>
  <si>
    <t>CIP</t>
  </si>
  <si>
    <t>BDPRV</t>
  </si>
  <si>
    <t>MV</t>
  </si>
  <si>
    <t>MCARC</t>
  </si>
  <si>
    <t>542040-40050-4300184500</t>
  </si>
  <si>
    <t xml:space="preserve">CIP </t>
  </si>
  <si>
    <t>R. Kaye</t>
  </si>
  <si>
    <t xml:space="preserve">     SUB-TOTAL</t>
  </si>
  <si>
    <t>NEW PROJECTS:  ENTER ALL NEW PROJECTS USING CIP AS CATEGORY</t>
  </si>
  <si>
    <t>LDPKI</t>
  </si>
  <si>
    <t>T. Warner</t>
  </si>
  <si>
    <t>FM06720000018</t>
  </si>
  <si>
    <t>John Doe Central Plant Chiller</t>
  </si>
  <si>
    <t>RV</t>
  </si>
  <si>
    <t>EDA/FM</t>
  </si>
  <si>
    <t>PROJECTS that have been closed in the current fiscal year:</t>
  </si>
  <si>
    <t>GRAND TOTAL</t>
  </si>
  <si>
    <t>Purpose:</t>
  </si>
  <si>
    <t>Identify categories of year-end fund balances (i.e. unused resources) to comply with accounting and financial reporting standards established by the Governmental Accounting standards Board.</t>
  </si>
  <si>
    <t>Instructions:</t>
  </si>
  <si>
    <t>Attention:</t>
  </si>
  <si>
    <t>Restricted Fund Balance</t>
  </si>
  <si>
    <t xml:space="preserve">Externally Imposed </t>
  </si>
  <si>
    <t>Imposed by Enabling Legislation</t>
  </si>
  <si>
    <t>Example:</t>
  </si>
  <si>
    <t>X</t>
  </si>
  <si>
    <t>Prop 172 funds - 1/2 cent sales tax proceeds that can only be used for the local public safety purposes</t>
  </si>
  <si>
    <t xml:space="preserve">       Total:</t>
  </si>
  <si>
    <t>Committed Fund Balance</t>
  </si>
  <si>
    <t>Explain why the amount reported is committed fund balance.</t>
  </si>
  <si>
    <t>Per County resolution no. 123456, this amount is put aside to purchase of a new payroll sytem.</t>
  </si>
  <si>
    <t>Assigned Fund Balance</t>
  </si>
  <si>
    <t>Explain why the amount reported is assigned fund balance.</t>
  </si>
  <si>
    <t>County's budget committee intends to use $20 million to pre-fund retiree benefits.</t>
  </si>
  <si>
    <t>Dept. Name</t>
  </si>
  <si>
    <t>Dept No.</t>
  </si>
  <si>
    <t>GASB 54 Fund Balance (Schedule J)</t>
  </si>
  <si>
    <t xml:space="preserve">Identify categories of year-end fund balances (i.e. unused resources) to comply with accounting and financial reporting standards established by the Governmental Accounting standards Board (GASB). </t>
  </si>
  <si>
    <t>Standard:</t>
  </si>
  <si>
    <t>GASB Statement No. 54, Fund Balance Reporting and Governmental Fund Type Definitions, establishes criteria for classifying fund balances into the following specifically defined categories:</t>
  </si>
  <si>
    <t>1.  Restricted Fund Balance</t>
  </si>
  <si>
    <t>This category of fund balance is subject to either of the following constraints:</t>
  </si>
  <si>
    <t>2.  Committed Fund Balance</t>
  </si>
  <si>
    <r>
      <t xml:space="preserve">This category of fund balance can only be used for specific purposes pursuant to constraints </t>
    </r>
    <r>
      <rPr>
        <b/>
        <sz val="10"/>
        <rFont val="Arial"/>
        <family val="2"/>
      </rPr>
      <t>imposed by formal action of the government's highest level of decision-making authority</t>
    </r>
    <r>
      <rPr>
        <sz val="10"/>
        <rFont val="Arial"/>
        <family val="2"/>
      </rPr>
      <t xml:space="preserve"> (e.g. resolution, ordinance). </t>
    </r>
  </si>
  <si>
    <t>3.  Assigned Fund Balance</t>
  </si>
  <si>
    <r>
      <t xml:space="preserve">This category of fund balance is </t>
    </r>
    <r>
      <rPr>
        <b/>
        <sz val="10"/>
        <rFont val="Arial"/>
        <family val="2"/>
      </rPr>
      <t>constrained by the government's intent</t>
    </r>
    <r>
      <rPr>
        <sz val="10"/>
        <rFont val="Arial"/>
        <family val="2"/>
      </rPr>
      <t xml:space="preserve"> to be used for specific purposes, but are neither restricted nor committed.  Intent should be expressed by:</t>
    </r>
  </si>
  <si>
    <t>4.  Unassigned Fund Balance</t>
  </si>
  <si>
    <t>This category of fund balance represents fund balance that has not been restricted, committed, or assigned to specific purposes.</t>
  </si>
  <si>
    <r>
      <t>1.</t>
    </r>
    <r>
      <rPr>
        <sz val="7"/>
        <rFont val="Times New Roman"/>
        <family val="1"/>
      </rPr>
      <t xml:space="preserve">     </t>
    </r>
    <r>
      <rPr>
        <sz val="10"/>
        <rFont val="Arial"/>
        <family val="2"/>
      </rPr>
      <t>Determine the amount of fund balance (i.e. unused resources) that meets the definition of the above categories 1 to 3.</t>
    </r>
  </si>
  <si>
    <r>
      <t xml:space="preserve">  (a) </t>
    </r>
    <r>
      <rPr>
        <b/>
        <sz val="10"/>
        <rFont val="Arial"/>
        <family val="2"/>
      </rPr>
      <t xml:space="preserve"> Externally imposed restrictions</t>
    </r>
    <r>
      <rPr>
        <sz val="10"/>
        <rFont val="Arial"/>
        <family val="2"/>
      </rPr>
      <t xml:space="preserve"> - by creditors (such as through debt covenants), grantors, contributors, or laws or regulations of 
        other governments; </t>
    </r>
  </si>
  <si>
    <r>
      <t xml:space="preserve">   (b)  </t>
    </r>
    <r>
      <rPr>
        <b/>
        <sz val="10"/>
        <rFont val="Arial"/>
        <family val="2"/>
      </rPr>
      <t>Imposed by law through constitutional provisions or enabling legislation</t>
    </r>
    <r>
      <rPr>
        <sz val="10"/>
        <rFont val="Arial"/>
        <family val="2"/>
      </rPr>
      <t xml:space="preserve">. </t>
    </r>
    <r>
      <rPr>
        <i/>
        <sz val="10"/>
        <rFont val="Arial"/>
        <family val="2"/>
      </rPr>
      <t>Enabling legislation</t>
    </r>
    <r>
      <rPr>
        <sz val="10"/>
        <rFont val="Arial"/>
        <family val="2"/>
      </rPr>
      <t xml:space="preserve"> authorizes the government to 
         assess, levy, charge, or otherwise mandate payment of resources and includes a legally enforceable requirement that those 
         resources be used only for the specific purposes stipulated in the legislation.  </t>
    </r>
    <r>
      <rPr>
        <i/>
        <sz val="10"/>
        <rFont val="Arial"/>
        <family val="2"/>
      </rPr>
      <t>Legally enforceability</t>
    </r>
    <r>
      <rPr>
        <sz val="10"/>
        <rFont val="Arial"/>
        <family val="2"/>
      </rPr>
      <t xml:space="preserve"> means that a government can 
         be compelled by an external party - such as citizens, public interest groups, or the judiciary - to use resources created by enabling 
         legislation only for the purposes specified by the legislation.</t>
    </r>
  </si>
  <si>
    <r>
      <t xml:space="preserve">        Example</t>
    </r>
    <r>
      <rPr>
        <sz val="10"/>
        <rFont val="Arial"/>
        <family val="2"/>
      </rPr>
      <t>:  A constitutional provision requires that gasoline tax proceeds be used only for road construction and maintenance.</t>
    </r>
  </si>
  <si>
    <r>
      <t xml:space="preserve">         Example</t>
    </r>
    <r>
      <rPr>
        <sz val="10"/>
        <rFont val="Arial"/>
        <family val="2"/>
      </rPr>
      <t xml:space="preserve">:  State law requires that the County use the 1/2 cent sales tax created by Proposition 172 (enabling legislation) only for 
         the local public safety purposes (specific purposes).  </t>
    </r>
  </si>
  <si>
    <t xml:space="preserve">         (a)  the governing body itself (e.g. the County's Board) or</t>
  </si>
  <si>
    <t xml:space="preserve">         (b)  a body (e.g. a budget or finance committee) or official to which the governing body has delegated the authority to assign 
               amounts to be used for specific purposes.</t>
  </si>
  <si>
    <r>
      <t xml:space="preserve">          Example</t>
    </r>
    <r>
      <rPr>
        <sz val="10"/>
        <rFont val="Arial"/>
        <family val="2"/>
      </rPr>
      <t>:  The budget committee intends to use $20 million to pre-fund retiree benefits.</t>
    </r>
  </si>
  <si>
    <r>
      <t>2.</t>
    </r>
    <r>
      <rPr>
        <sz val="7"/>
        <rFont val="Times New Roman"/>
        <family val="1"/>
      </rPr>
      <t xml:space="preserve">     </t>
    </r>
    <r>
      <rPr>
        <sz val="10"/>
        <color rgb="FFFF0000"/>
        <rFont val="Arial"/>
        <family val="2"/>
      </rPr>
      <t>Complete and return the "Fund Balance Questionnaire" (i.e. Form FB) with documents supporting each amount reported to 
      ACO_YearEnd, Mail Stop #1050.</t>
    </r>
  </si>
  <si>
    <t xml:space="preserve">1.  Read the "GASB 54 Fund Balance" below (page 2) to understand how each category of fund balances is defined. </t>
  </si>
  <si>
    <r>
      <t xml:space="preserve">2.  Complete and </t>
    </r>
    <r>
      <rPr>
        <b/>
        <sz val="11"/>
        <color indexed="10"/>
        <rFont val="Arial"/>
        <family val="2"/>
      </rPr>
      <t>return this form with documents supporting each amount reported below</t>
    </r>
    <r>
      <rPr>
        <sz val="11"/>
        <rFont val="Arial"/>
        <family val="2"/>
      </rPr>
      <t xml:space="preserve"> to ACO Year-End </t>
    </r>
  </si>
  <si>
    <t xml:space="preserve">     Mail Stop #1050, CAC Bldg. - 11th Floor</t>
  </si>
  <si>
    <t>If your department does not have any restricted, committed, and/or assigned fund balance, put down "none" in the "total" field below and return this form to ACO Year-End by 7/14/11.</t>
  </si>
  <si>
    <t>Fiscal Manager                               Extension                   Date</t>
  </si>
  <si>
    <r>
      <t xml:space="preserve">Provide details about the restrictions.
</t>
    </r>
    <r>
      <rPr>
        <b/>
        <sz val="8"/>
        <color rgb="FF2029D6"/>
        <rFont val="Arial"/>
        <family val="2"/>
      </rPr>
      <t>Specify Gov code, Bill, Policy, Ordinance No., Board Agenda Item, Grant Name, etc)</t>
    </r>
  </si>
  <si>
    <r>
      <t xml:space="preserve">         Example</t>
    </r>
    <r>
      <rPr>
        <sz val="10"/>
        <rFont val="Arial"/>
        <family val="2"/>
      </rPr>
      <t>:  A Board's resolution requires that $1 million be used for the purchase of a new payroll system.</t>
    </r>
  </si>
  <si>
    <t>2.  Run a transaction query of DFOG accounts from period 0 to period 12 by Fund, DeptID, and Account. (Public Query: RVGL_Trial_Balance_Summary)</t>
  </si>
  <si>
    <t>1.  List all transactions from beginning through period 12 on Schedule T-12 according to columns " a " through " j ".</t>
  </si>
  <si>
    <t>Summarize the reconciliation in Schedule V-12 columns " b " through " j "</t>
  </si>
  <si>
    <t>Funding Source:</t>
  </si>
  <si>
    <t>REQUEST FOR ENCUMBRANCES</t>
  </si>
  <si>
    <t>Schedule G</t>
  </si>
  <si>
    <t>Schedule I</t>
  </si>
  <si>
    <t>Schedule P</t>
  </si>
  <si>
    <t>Schedule Y</t>
  </si>
  <si>
    <t>Pollution Remediation Questionnaire</t>
  </si>
  <si>
    <t>Unassigned Fund Balance</t>
  </si>
  <si>
    <t>(i)   Query GL balance in account #316100 for existing balance.</t>
  </si>
  <si>
    <t>Account #316100</t>
  </si>
  <si>
    <t xml:space="preserve">       </t>
  </si>
  <si>
    <t>Fund:</t>
  </si>
  <si>
    <t>Approval signature:</t>
  </si>
  <si>
    <t>Preparer's Telephone number:</t>
  </si>
  <si>
    <t xml:space="preserve">                             Approved By:</t>
  </si>
  <si>
    <t xml:space="preserve">Phone #: </t>
  </si>
  <si>
    <t>Title:</t>
  </si>
  <si>
    <t>Preparer's name (print):</t>
  </si>
  <si>
    <t xml:space="preserve"> Preparer's Telephone number:</t>
  </si>
  <si>
    <r>
      <t>Agency/Department/Special District Name</t>
    </r>
    <r>
      <rPr>
        <sz val="12"/>
        <rFont val="Arial"/>
        <family val="2"/>
      </rPr>
      <t>:</t>
    </r>
    <r>
      <rPr>
        <b/>
        <sz val="12"/>
        <rFont val="Arial"/>
        <family val="2"/>
      </rPr>
      <t xml:space="preserve"> </t>
    </r>
  </si>
  <si>
    <t>H</t>
  </si>
  <si>
    <t>Q-12</t>
  </si>
  <si>
    <t>CONSTRUCTION IN PROGRESS - CIP</t>
  </si>
  <si>
    <t>SCHEDULE H</t>
  </si>
  <si>
    <t>(1)</t>
  </si>
  <si>
    <t>JE Number:</t>
  </si>
  <si>
    <t>Page:</t>
  </si>
  <si>
    <t>(2)</t>
  </si>
  <si>
    <t>(3)</t>
  </si>
  <si>
    <t>&gt;&gt;Future Obligations start here&gt;&gt;</t>
  </si>
  <si>
    <t>YEAR ENDING</t>
  </si>
  <si>
    <t xml:space="preserve">Lease </t>
  </si>
  <si>
    <t>Acquisition</t>
  </si>
  <si>
    <t>SCHEDULE #</t>
  </si>
  <si>
    <t>FY</t>
  </si>
  <si>
    <t>PRINCIPAL</t>
  </si>
  <si>
    <t>INTEREST</t>
  </si>
  <si>
    <t>PAYMENT</t>
  </si>
  <si>
    <t xml:space="preserve">          DEPARTMENT TOTAL</t>
  </si>
  <si>
    <t>(4)</t>
  </si>
  <si>
    <t xml:space="preserve"> ANALYSIS/RECAP</t>
  </si>
  <si>
    <t xml:space="preserve">    Adjusted Balance</t>
  </si>
  <si>
    <t xml:space="preserve">  Phone No.:</t>
  </si>
  <si>
    <t>_</t>
  </si>
  <si>
    <t>Schedule H Procedures</t>
  </si>
  <si>
    <t>Fund No. &amp; Name</t>
  </si>
  <si>
    <t>Business Unit</t>
  </si>
  <si>
    <t>Dept ID</t>
  </si>
  <si>
    <t>Department Name</t>
  </si>
  <si>
    <t>(The PAYMENT column contains a formula that computes the payment amount.)</t>
  </si>
  <si>
    <t>Please complete the Analysis portion at the bottom by filling in the appropriate amounts and explaining adjustments, if any.</t>
  </si>
  <si>
    <t>The Ending Principal Balance should equal the total Principal Balance in cell AJ56.</t>
  </si>
  <si>
    <t>Payment amounts should tie to the GL, with the account numbers ranging from 532500 to 532660 for principal and 533700 to 533790 for interest.</t>
  </si>
  <si>
    <t>In each fiscal year column, indicate amount to be paid for principal and amount to be paid for interest respectively.</t>
  </si>
  <si>
    <t>Indicate lease number and acquisition fiscal year.</t>
  </si>
  <si>
    <t>JE Number (if applicable)</t>
  </si>
  <si>
    <t>Please indicate the following at the top:</t>
  </si>
  <si>
    <t>*Less (-) Principal Payments Applied During FY</t>
  </si>
  <si>
    <t xml:space="preserve">    Adjustment (+/-)</t>
  </si>
  <si>
    <t>Total Future Obligations</t>
  </si>
  <si>
    <t>Nonspendable for Inventory</t>
  </si>
  <si>
    <t>Nonspendable for Prepaid Items</t>
  </si>
  <si>
    <t xml:space="preserve">Nsb </t>
  </si>
  <si>
    <t>Prepaid Items</t>
  </si>
  <si>
    <t>Fund No:</t>
  </si>
  <si>
    <t>SCHEDULE L-1 (Advanced/Unearned Revenue)</t>
  </si>
  <si>
    <t>Grants received in advance of meeting timing requirement</t>
  </si>
  <si>
    <t>GASB Statement No. 65</t>
  </si>
  <si>
    <t>OBJECTIVE:</t>
  </si>
  <si>
    <t>Assets - Resources with present service capacity that the government presently controls.</t>
  </si>
  <si>
    <t>Liabilities - Present obligations to sacrifice resources that the government has little or no discretion to avoid.</t>
  </si>
  <si>
    <t>Deferred outflow of resources - A consumption of net assets by the government that is applicable to a future reporting period. For example, prepaid items and deferred charges.</t>
  </si>
  <si>
    <r>
      <rPr>
        <b/>
        <sz val="11.5"/>
        <color rgb="FF000000"/>
        <rFont val="Cambria"/>
        <family val="1"/>
        <scheme val="major"/>
      </rPr>
      <t>1.</t>
    </r>
    <r>
      <rPr>
        <sz val="11.5"/>
        <color rgb="FF000000"/>
        <rFont val="Cambria"/>
        <family val="1"/>
        <scheme val="major"/>
      </rPr>
      <t xml:space="preserve"> </t>
    </r>
    <r>
      <rPr>
        <b/>
        <i/>
        <sz val="11.5"/>
        <color rgb="FF000000"/>
        <rFont val="Cambria"/>
        <family val="1"/>
        <scheme val="major"/>
      </rPr>
      <t>Required characteristics of recipients</t>
    </r>
    <r>
      <rPr>
        <i/>
        <sz val="11.5"/>
        <color rgb="FF000000"/>
        <rFont val="Cambria"/>
        <family val="1"/>
        <scheme val="major"/>
      </rPr>
      <t xml:space="preserve">. </t>
    </r>
    <r>
      <rPr>
        <sz val="11.5"/>
        <color rgb="FF000000"/>
        <rFont val="Cambria"/>
        <family val="1"/>
        <scheme val="major"/>
      </rPr>
      <t xml:space="preserve">The recipient (and secondary recipients, if applicable) has the characteristics specified by the provider. (For example, under a certain federal program, recipients are required to be states and secondary recipients are required to be school districts.) </t>
    </r>
  </si>
  <si>
    <r>
      <rPr>
        <b/>
        <sz val="11.5"/>
        <rFont val="Cambria"/>
        <family val="1"/>
        <scheme val="major"/>
      </rPr>
      <t>4.</t>
    </r>
    <r>
      <rPr>
        <sz val="11.5"/>
        <rFont val="Cambria"/>
        <family val="1"/>
        <scheme val="major"/>
      </rPr>
      <t xml:space="preserve"> </t>
    </r>
    <r>
      <rPr>
        <b/>
        <i/>
        <sz val="11.5"/>
        <rFont val="Cambria"/>
        <family val="1"/>
        <scheme val="major"/>
      </rPr>
      <t>Contingencies</t>
    </r>
    <r>
      <rPr>
        <i/>
        <sz val="11.5"/>
        <rFont val="Cambria"/>
        <family val="1"/>
        <scheme val="major"/>
      </rPr>
      <t xml:space="preserve"> </t>
    </r>
    <r>
      <rPr>
        <sz val="11.5"/>
        <rFont val="Cambria"/>
        <family val="1"/>
        <scheme val="major"/>
      </rPr>
      <t>(applies only to voluntary nonexchange transactions). The provider’s offer of resources is contingent upon a specified action of the recipient and that action has occurred. (For example, the recipient is required to raise a specific amount of resources from third parties or to dedicate its own resources for a specified purpose and has complied with those requirements.)</t>
    </r>
  </si>
  <si>
    <t xml:space="preserve">Current refunding and advance refunding in defeasance of debt </t>
  </si>
  <si>
    <t xml:space="preserve">Assets / Liabilities </t>
  </si>
  <si>
    <t xml:space="preserve">State aid to Local Government (Loan Receivable) </t>
  </si>
  <si>
    <t xml:space="preserve">Assets </t>
  </si>
  <si>
    <t xml:space="preserve">Liabilities </t>
  </si>
  <si>
    <t xml:space="preserve">State aid to Local Government (Government mandated costs) ex. State mandating school district to provide bilingual education, pre-kindergarten education </t>
  </si>
  <si>
    <t xml:space="preserve">Intra-entity sale of future revenues </t>
  </si>
  <si>
    <t xml:space="preserve">Debt Issuance costs – Prepaid Insurance </t>
  </si>
  <si>
    <t xml:space="preserve">Fees associate with issuance of long-term bonds such as Underwriter fees </t>
  </si>
  <si>
    <t xml:space="preserve">Sale- Lease back transactions </t>
  </si>
  <si>
    <t xml:space="preserve">Loan Origination fees – Points </t>
  </si>
  <si>
    <t xml:space="preserve">Fees paid to investors to ensure sale of the loan prior to the sale - </t>
  </si>
  <si>
    <t xml:space="preserve">Current increased regulated fee for future use </t>
  </si>
  <si>
    <t xml:space="preserve">Gain or other reduction in net allowable costs of regulated services imposed on customers to be allocated over future periods </t>
  </si>
  <si>
    <t xml:space="preserve">Advance receipt of income tax revenue </t>
  </si>
  <si>
    <t xml:space="preserve">Changes in fair value of hedging instrument </t>
  </si>
  <si>
    <t xml:space="preserve">Liabilities/ Assets </t>
  </si>
  <si>
    <t xml:space="preserve">Examples </t>
  </si>
  <si>
    <t xml:space="preserve">GASB 65 (New) </t>
  </si>
  <si>
    <t xml:space="preserve">Transactions subject to time requirements: fines, penalties, property forfeitures (resources to be spent only subsequent to a specified date or only during specified period) </t>
  </si>
  <si>
    <t xml:space="preserve">Assets – Inflows 
Liabilities- Outflows </t>
  </si>
  <si>
    <t xml:space="preserve">Gains - Assets
Loss – Liabilities  </t>
  </si>
  <si>
    <t xml:space="preserve">Service Concession Arrangements – 
- Difference between the fair value when placed in operation and contractual obligation 
- Difference between upfront payment or present value of installment payments and contractual obligation </t>
  </si>
  <si>
    <t>DEFINITION:</t>
  </si>
  <si>
    <t xml:space="preserve">Difference between the reacquisition price and the net carrying amount of the old debt should be reported as Deferred Outflows/Deferred Inflows of Resources. </t>
  </si>
  <si>
    <t>Deferred Outflows of Resources.</t>
  </si>
  <si>
    <t xml:space="preserve">If payment is received prior to the exchange – Deferred Inflows of Resources must be recognized. </t>
  </si>
  <si>
    <t xml:space="preserve">Any payments received after eligibility requirements but before time requirements have been met should be reported as Deferred Inflows of Resources. </t>
  </si>
  <si>
    <t>Until the recognition criteria is met, transferee governments should report amounts paid/received as Deferred Outflows/Deferred Inflows of Resources respectively and recognize revenue/expense over the duration of the sale agreement.</t>
  </si>
  <si>
    <t xml:space="preserve">Should be recognized as an Asset. </t>
  </si>
  <si>
    <t xml:space="preserve">Current-period Outflows of Resources (expenses) </t>
  </si>
  <si>
    <t xml:space="preserve">Gain or loss on the sale accompanied by a leaseback of all or any part of the property for remaining economic life should be recorded as Deferred Inflows of resources or Deferred Outflows of Resources. </t>
  </si>
  <si>
    <t>Points received by the lender should be reported as Deferred Inflows of Resources.</t>
  </si>
  <si>
    <t xml:space="preserve">Fees paid to investors prior to the sale lender should be reported as Deferred Outflows of Resources until the sale of loan occurs. </t>
  </si>
  <si>
    <t>Amounts that are not expended for the intended purpose should be reported as Deferred Inflows of Resources.</t>
  </si>
  <si>
    <t>Deferred Inflows of Resources for future reductions of charges.</t>
  </si>
  <si>
    <t xml:space="preserve">Deferred Inflows of Resources. </t>
  </si>
  <si>
    <t xml:space="preserve">Government should report Deferred Inflows of Resources. </t>
  </si>
  <si>
    <t>Deferred Outflows of resources / Deferred Inflows of Resources.</t>
  </si>
  <si>
    <t xml:space="preserve">Deferred Inflows of Resources/ Deferred Outflows of Resources. </t>
  </si>
  <si>
    <t xml:space="preserve">Property taxes received before the period levied  </t>
  </si>
  <si>
    <t>Assets</t>
  </si>
  <si>
    <t>Assets recorded in Governmental funds but the revenue is not available for spending (Unavailable Revenue)</t>
  </si>
  <si>
    <r>
      <rPr>
        <b/>
        <sz val="11.5"/>
        <color rgb="FF000000"/>
        <rFont val="Cambria"/>
        <family val="1"/>
        <scheme val="major"/>
      </rPr>
      <t>3.</t>
    </r>
    <r>
      <rPr>
        <sz val="11.5"/>
        <color rgb="FF000000"/>
        <rFont val="Cambria"/>
        <family val="1"/>
        <scheme val="major"/>
      </rPr>
      <t xml:space="preserve"> </t>
    </r>
    <r>
      <rPr>
        <b/>
        <i/>
        <sz val="11.5"/>
        <color rgb="FF000000"/>
        <rFont val="Cambria"/>
        <family val="1"/>
        <scheme val="major"/>
      </rPr>
      <t xml:space="preserve">Reimbursements. </t>
    </r>
    <r>
      <rPr>
        <sz val="11.5"/>
        <color rgb="FF000000"/>
        <rFont val="Cambria"/>
        <family val="1"/>
        <scheme val="major"/>
      </rPr>
      <t xml:space="preserve">The provider offers resources on a reimbursement (―expenditure-driven) basis and the recipient has incurred allowable costs under the applicable program. </t>
    </r>
  </si>
  <si>
    <t>DEFERRED INFLOWS OF RESOURCES ACCOUNT ANALYSIS</t>
  </si>
  <si>
    <t>Column2</t>
  </si>
  <si>
    <t>Column1</t>
  </si>
  <si>
    <t xml:space="preserve">Current BS Presentation </t>
  </si>
  <si>
    <t>RESOURCES RECEIVED BEFORE THE INCURRENCE OF ELIGIBLE COSTS</t>
  </si>
  <si>
    <t>SCHEDULE L-3 (Advances) TOTAL</t>
  </si>
  <si>
    <t>SCHEDULE L-2 (UNAVAILABLE) TOTAL</t>
  </si>
  <si>
    <t>SCHEDULE L-1 (ADVANCE) TOTAL</t>
  </si>
  <si>
    <t>Eligibility requirements other than time requirements have not yet been met.</t>
  </si>
  <si>
    <r>
      <t xml:space="preserve">The objective of GASB 65 is to either properly classify certain items that were previously reported as assets and liabilities as </t>
    </r>
    <r>
      <rPr>
        <b/>
        <i/>
        <sz val="11.5"/>
        <color rgb="FF2029D6"/>
        <rFont val="Cambria"/>
        <family val="1"/>
        <scheme val="major"/>
      </rPr>
      <t>deferred outflows of resources</t>
    </r>
    <r>
      <rPr>
        <sz val="11.5"/>
        <rFont val="Cambria"/>
        <family val="1"/>
        <scheme val="major"/>
      </rPr>
      <t xml:space="preserve"> or </t>
    </r>
    <r>
      <rPr>
        <b/>
        <i/>
        <sz val="11.5"/>
        <color rgb="FF2029D6"/>
        <rFont val="Cambria"/>
        <family val="1"/>
        <scheme val="major"/>
      </rPr>
      <t>deferred inflows of resources</t>
    </r>
    <r>
      <rPr>
        <sz val="11.5"/>
        <rFont val="Cambria"/>
        <family val="1"/>
        <scheme val="major"/>
      </rPr>
      <t xml:space="preserve"> or recognize certain items that were previously reported as assets and liabilities as outflows of resources (expenses or expenditures) or inflow of resources (revenue).</t>
    </r>
  </si>
  <si>
    <r>
      <rPr>
        <b/>
        <sz val="14"/>
        <color rgb="FF2029D6"/>
        <rFont val="Cambria"/>
        <family val="1"/>
        <scheme val="major"/>
      </rPr>
      <t>Deferred inflows of resources</t>
    </r>
    <r>
      <rPr>
        <sz val="11.5"/>
        <rFont val="Cambria"/>
        <family val="1"/>
        <scheme val="major"/>
      </rPr>
      <t xml:space="preserve"> - An acquisition of net assets by the government that is applicable to a </t>
    </r>
    <r>
      <rPr>
        <b/>
        <sz val="11.5"/>
        <color rgb="FF2029D6"/>
        <rFont val="Cambria"/>
        <family val="1"/>
        <scheme val="major"/>
      </rPr>
      <t>future reporting period</t>
    </r>
    <r>
      <rPr>
        <sz val="11.5"/>
        <rFont val="Cambria"/>
        <family val="1"/>
        <scheme val="major"/>
      </rPr>
      <t xml:space="preserve">. These are resources received related to:
    a)  imposed nonexchange before the period resources may be used; or 
    b) government mandated or voluntary nonexchange transactions meeting all </t>
    </r>
    <r>
      <rPr>
        <b/>
        <i/>
        <sz val="11.5"/>
        <rFont val="Cambria"/>
        <family val="1"/>
        <scheme val="major"/>
      </rPr>
      <t>eligibility requirements</t>
    </r>
    <r>
      <rPr>
        <b/>
        <i/>
        <vertAlign val="superscript"/>
        <sz val="11.5"/>
        <rFont val="Cambria"/>
        <family val="1"/>
        <scheme val="major"/>
      </rPr>
      <t xml:space="preserve">1
         </t>
    </r>
    <r>
      <rPr>
        <sz val="11.5"/>
        <rFont val="Cambria"/>
        <family val="1"/>
        <scheme val="major"/>
      </rPr>
      <t xml:space="preserve">except </t>
    </r>
    <r>
      <rPr>
        <b/>
        <sz val="11.5"/>
        <rFont val="Cambria"/>
        <family val="1"/>
        <scheme val="major"/>
      </rPr>
      <t>time requirements</t>
    </r>
    <r>
      <rPr>
        <b/>
        <vertAlign val="superscript"/>
        <sz val="11.5"/>
        <rFont val="Cambria"/>
        <family val="1"/>
        <scheme val="major"/>
      </rPr>
      <t>2</t>
    </r>
    <r>
      <rPr>
        <sz val="11.5"/>
        <rFont val="Cambria"/>
        <family val="1"/>
        <scheme val="major"/>
      </rPr>
      <t>; or
    c) Unavailable governmental funds revenue due to not meeting period of availability</t>
    </r>
  </si>
  <si>
    <r>
      <rPr>
        <b/>
        <sz val="11.5"/>
        <color rgb="FF000000"/>
        <rFont val="Cambria"/>
        <family val="1"/>
        <scheme val="major"/>
      </rPr>
      <t>2.</t>
    </r>
    <r>
      <rPr>
        <sz val="11.5"/>
        <color rgb="FF000000"/>
        <rFont val="Cambria"/>
        <family val="1"/>
        <scheme val="major"/>
      </rPr>
      <t xml:space="preserve"> </t>
    </r>
    <r>
      <rPr>
        <b/>
        <i/>
        <sz val="11.5"/>
        <color rgb="FF000000"/>
        <rFont val="Cambria"/>
        <family val="1"/>
        <scheme val="major"/>
      </rPr>
      <t>Time requirements</t>
    </r>
    <r>
      <rPr>
        <b/>
        <i/>
        <vertAlign val="superscript"/>
        <sz val="11.5"/>
        <color rgb="FF000000"/>
        <rFont val="Cambria"/>
        <family val="1"/>
        <scheme val="major"/>
      </rPr>
      <t>2</t>
    </r>
    <r>
      <rPr>
        <b/>
        <i/>
        <sz val="11.5"/>
        <color rgb="FF000000"/>
        <rFont val="Cambria"/>
        <family val="1"/>
        <scheme val="major"/>
      </rPr>
      <t>.</t>
    </r>
    <r>
      <rPr>
        <i/>
        <sz val="11.5"/>
        <color rgb="FF000000"/>
        <rFont val="Cambria"/>
        <family val="1"/>
        <scheme val="major"/>
      </rPr>
      <t xml:space="preserve"> </t>
    </r>
    <r>
      <rPr>
        <sz val="11.5"/>
        <color rgb="FF000000"/>
        <rFont val="Cambria"/>
        <family val="1"/>
        <scheme val="major"/>
      </rPr>
      <t>Time requirements specified by enabling legislation or the provider have been met.</t>
    </r>
    <r>
      <rPr>
        <b/>
        <sz val="11.5"/>
        <color rgb="FFFF0000"/>
        <rFont val="Cambria"/>
        <family val="1"/>
        <scheme val="major"/>
      </rPr>
      <t xml:space="preserve"> (The period when the resources are required to be used [sold, disbursed, or consumed] or when use is first permitted has begun, or the resources are being maintained intact, as specified by the provider.) </t>
    </r>
  </si>
  <si>
    <r>
      <rPr>
        <b/>
        <i/>
        <sz val="12"/>
        <color rgb="FF000000"/>
        <rFont val="Cambria"/>
        <family val="1"/>
        <scheme val="major"/>
      </rPr>
      <t>Eligibility requirements</t>
    </r>
    <r>
      <rPr>
        <b/>
        <i/>
        <vertAlign val="superscript"/>
        <sz val="12"/>
        <color rgb="FF000000"/>
        <rFont val="Cambria"/>
        <family val="1"/>
        <scheme val="major"/>
      </rPr>
      <t>1</t>
    </r>
    <r>
      <rPr>
        <sz val="11.5"/>
        <color rgb="FF000000"/>
        <rFont val="Cambria"/>
        <family val="1"/>
        <scheme val="major"/>
      </rPr>
      <t xml:space="preserve"> for government-mandated and voluntary nonexchange transactions comprise one or more of the following: </t>
    </r>
  </si>
  <si>
    <t>DEFERRED INFLOWS OF RESOURCES ACCT ANALYSIS</t>
  </si>
  <si>
    <t>DEFERRED INFLOWS OF RESOURCES - REVENUE RECEIVED IN ADVANCE OF EARNING/ ENTITLEMENT PROCESS</t>
  </si>
  <si>
    <t>DEFERRED INFLOWS OF RESOURCES - GOVERNMENTAL FUNDS ONLY - REVENUE UNAVAILABLE TO EXPEND AGAINST CURRENT LIABILITIES</t>
  </si>
  <si>
    <r>
      <t xml:space="preserve">Note:   Line items MUST have an </t>
    </r>
    <r>
      <rPr>
        <b/>
        <i/>
        <sz val="12"/>
        <color indexed="8"/>
        <rFont val="Arial"/>
        <family val="2"/>
      </rPr>
      <t>aggregate</t>
    </r>
    <r>
      <rPr>
        <b/>
        <sz val="12"/>
        <color indexed="8"/>
        <rFont val="Arial"/>
        <family val="2"/>
      </rPr>
      <t xml:space="preserve"> amount due equal to or greater than $5,000</t>
    </r>
  </si>
  <si>
    <t>Note:  Line items MUST have an aggregate amount due equal to or greater than $5,000</t>
  </si>
  <si>
    <r>
      <rPr>
        <b/>
        <sz val="11"/>
        <rFont val="Arial"/>
        <family val="2"/>
      </rPr>
      <t xml:space="preserve">Inventory Adjustment Amount </t>
    </r>
    <r>
      <rPr>
        <b/>
        <sz val="10"/>
        <rFont val="Arial"/>
        <family val="2"/>
      </rPr>
      <t>(JE MUST have an aggregate amount equal to or greater than $5,000)</t>
    </r>
  </si>
  <si>
    <t xml:space="preserve">Note: Line items MUST have a commitment amount equal to or greater than $5,000.  </t>
  </si>
  <si>
    <t>Note:   Line items MUST have an aggregate amount due equal to or greater than $5,000</t>
  </si>
  <si>
    <t>SCHEDULE L-3 (Advances-Other)</t>
  </si>
  <si>
    <t>Note:   Line items MUST have an aggregate amount equal to or greater than $5,000</t>
  </si>
  <si>
    <t>SCHEDULE S-12  (L3 Advances-Others)</t>
  </si>
  <si>
    <t>g. Enter the Invoice #, Grant #, Contract #, Reimbursement Claim #, etc for each line item in the schedule. Attach supporting documentation for each invoice*.</t>
  </si>
  <si>
    <t>*Note: On Column G, please indicate "Various or Multiple" if reference# is more than one. Provide a detailed listing of transactions and attach copies of invoices to support the reported aggregate amount of $5,000 or greater.</t>
  </si>
  <si>
    <t>L-3 (Advances-Other)</t>
  </si>
  <si>
    <t>ADVANCES FROM GRANTORS OR THIRD PARTIES - GOVERNMENTAL FUNDS ONLY - RESOURCES RECEIVED BEFORE THE INCURRENCE OF ELIGIBLE COSTS</t>
  </si>
  <si>
    <t>REVENUE UNAVAILABLE TO EXPEND AGAINST CURRENT LIABILITIES</t>
  </si>
  <si>
    <t>(Refer to Year-end Closing Manual, Chapter 4, Topic #4)</t>
  </si>
  <si>
    <t>(Refer to Year-end Closing Manual, Chapter 12)</t>
  </si>
  <si>
    <t>(Refer to Year-end Closing Manual, Chapter 6)</t>
  </si>
  <si>
    <t>(Refer to Year-end Closing Manual, Chapter 8)</t>
  </si>
  <si>
    <t>(Refer to year-end Closing Manual, Chapter 14)</t>
  </si>
  <si>
    <t>(Refer to Year-end Closing Manual, Chapter 4, Topic #5)</t>
  </si>
  <si>
    <t>f.  Enter the Revenue Code Number 7xxxxx or Deferred Revenue Account Number 2601xx (if cash receipt is not expected  within the availability period).</t>
  </si>
  <si>
    <t>ADVANCES FROM GRANTORS AND THIRD PARTIES ACCOUNT ANALYSIS</t>
  </si>
  <si>
    <t>(Refer to YE Closing Manual, Chapter 7)</t>
  </si>
  <si>
    <t>WMARC</t>
  </si>
  <si>
    <t>542040-40200-4500100000</t>
  </si>
  <si>
    <t>INFRA</t>
  </si>
  <si>
    <t>C. Roger</t>
  </si>
  <si>
    <t>FMARC</t>
  </si>
  <si>
    <t>N. Scholl</t>
  </si>
  <si>
    <t>Schedule Q-CIP</t>
  </si>
  <si>
    <t xml:space="preserve">Fund Number: </t>
  </si>
  <si>
    <t>Prepared by:</t>
  </si>
  <si>
    <t>Jill Preparer</t>
  </si>
  <si>
    <t xml:space="preserve">Accountant </t>
  </si>
  <si>
    <t>Authorized Signature</t>
  </si>
  <si>
    <t>Department Head</t>
  </si>
  <si>
    <t xml:space="preserve">Prepare a journal entry to reclassify the New Year expenditures amounts from old year expenditures to Prepaid Account 140200 as of June 30, 20XX.  </t>
  </si>
  <si>
    <t>0704-15</t>
  </si>
  <si>
    <t>Jurupa V Aquatic Center Bldg C</t>
  </si>
  <si>
    <t>Rv</t>
  </si>
  <si>
    <t>542040-10000-7200800000</t>
  </si>
  <si>
    <t>J. Kelly</t>
  </si>
  <si>
    <t>WNOK0107</t>
  </si>
  <si>
    <t>ED1504002121</t>
  </si>
  <si>
    <t>FMARC#4986</t>
  </si>
  <si>
    <t>MV Community Center</t>
  </si>
  <si>
    <t>Jane Doe Fire Station</t>
  </si>
  <si>
    <t>EO/FPARC</t>
  </si>
  <si>
    <t>FM40323781</t>
  </si>
  <si>
    <t>Remodel Ultrasound Room</t>
  </si>
  <si>
    <t>K. Frank</t>
  </si>
  <si>
    <t>(6) Does the Bank account earn interest? If so, what is the interest rate?</t>
  </si>
  <si>
    <t>(3) Will any activity within the Bank account be used for County operating activities?</t>
  </si>
  <si>
    <t>Copy of the Request to Establish a Bank Account (AP5)</t>
  </si>
  <si>
    <t>1.  SUBMITTED BY:</t>
  </si>
  <si>
    <t xml:space="preserve">Accrual JE Number: </t>
  </si>
  <si>
    <t xml:space="preserve">Reversal JE Number: </t>
  </si>
  <si>
    <t>Account 125100 for Due From Governmental Funds (Fund No. 10000 to 39999)</t>
  </si>
  <si>
    <t>Account 125200 for Due From Proprietary Funds (Fund No. 40000 to 49999)</t>
  </si>
  <si>
    <t>Account 206200 for Due to Governmental Funds (Fund No. 10000 to 39999)</t>
  </si>
  <si>
    <t>Account 206100 for Due To Proprietary Funds (Fund No. 40000 to 49999)</t>
  </si>
  <si>
    <t>Description of Service</t>
  </si>
  <si>
    <r>
      <rPr>
        <b/>
        <sz val="14"/>
        <color indexed="8"/>
        <rFont val="Arial"/>
        <family val="2"/>
      </rPr>
      <t>SCHEDULE A</t>
    </r>
    <r>
      <rPr>
        <sz val="14"/>
        <color indexed="8"/>
        <rFont val="Arial"/>
        <family val="2"/>
      </rPr>
      <t xml:space="preserve"> </t>
    </r>
    <r>
      <rPr>
        <sz val="10"/>
        <color indexed="8"/>
        <rFont val="Arial"/>
        <family val="2"/>
      </rPr>
      <t>(Refer to Year-end Closing Manual, Chapter 4, Topic #3)</t>
    </r>
  </si>
  <si>
    <t>2.  General information for Entity entitled to receive revenue:</t>
  </si>
  <si>
    <t>•</t>
  </si>
  <si>
    <r>
      <t xml:space="preserve">3.  RECEIVABLE SIDE OF ENTRY - DUE FROM </t>
    </r>
    <r>
      <rPr>
        <i/>
        <sz val="12"/>
        <color indexed="8"/>
        <rFont val="Arial"/>
        <family val="2"/>
      </rPr>
      <t>(Note:   Line items MUST have an aggregate amount due equal to or greater than $5,000):</t>
    </r>
  </si>
  <si>
    <t>Receivable Account Code</t>
  </si>
  <si>
    <t>Fund No.</t>
  </si>
  <si>
    <t>Revenue Account Code</t>
  </si>
  <si>
    <t>Person Contacted for Confirmation and Phone Ext.</t>
  </si>
  <si>
    <t>Amount To Be Received*</t>
  </si>
  <si>
    <t>Estimated Date of Collection/  Receipt</t>
  </si>
  <si>
    <t>From</t>
  </si>
  <si>
    <t>To</t>
  </si>
  <si>
    <t>Receivable Total:</t>
  </si>
  <si>
    <t>4.  General information for Entity liable for expense:</t>
  </si>
  <si>
    <r>
      <t>5.  LIABILITY SIDE OF ENTRY - DUE TO</t>
    </r>
    <r>
      <rPr>
        <i/>
        <sz val="12"/>
        <color indexed="8"/>
        <rFont val="Arial"/>
        <family val="2"/>
      </rPr>
      <t xml:space="preserve"> (Note:   Line items MUST have an aggregate amount due equal to or greater than $5,000):</t>
    </r>
  </si>
  <si>
    <t>Liability Account Code</t>
  </si>
  <si>
    <t>Expense Account Code</t>
  </si>
  <si>
    <t>Amount Due</t>
  </si>
  <si>
    <t>Liability Total:</t>
  </si>
  <si>
    <t>Schedule A  Procedures, Section 3 and 5:</t>
  </si>
  <si>
    <t>Section 3)  RECEIVABLE SIDE OF ENTRY - DUE FROM (a) to (j):</t>
  </si>
  <si>
    <r>
      <rPr>
        <sz val="12"/>
        <color rgb="FFFF0000"/>
        <rFont val="Arial"/>
        <family val="2"/>
      </rPr>
      <t>Do not input values here</t>
    </r>
    <r>
      <rPr>
        <sz val="12"/>
        <rFont val="Arial"/>
        <family val="2"/>
      </rPr>
      <t xml:space="preserve">, these are embedded functions. Notice the Receivable account will automatically populate when Fund No. is entered in Section 5. </t>
    </r>
  </si>
  <si>
    <t xml:space="preserve">Enter the Fund Code for Entity that is entitled to receive revenue. This will automatically populate Liability account in Section 5. </t>
  </si>
  <si>
    <t xml:space="preserve">Enter the Department ID for Entity that is entitled to receive revenue. Use "Various" if number of DepIDs exceed space provided. </t>
  </si>
  <si>
    <t>Enter the Revenue Account for the Entity that is entitled to receive revenue.</t>
  </si>
  <si>
    <t>Enter the contact person and phone number for the entity that is liable for payment. Obtain approval from this person for charges made, prior to Schedule A submission.</t>
  </si>
  <si>
    <t xml:space="preserve">Enter "E", if the amount due is estimated, otherwise, leave a blank. Also attach an explanation of method of computation. </t>
  </si>
  <si>
    <t xml:space="preserve">Enter the amount to be received per invoice. Please note the receivable side should be debit. A negative amount will prompt you to adjust it. </t>
  </si>
  <si>
    <t xml:space="preserve">Enter the expected date for payment/collection. </t>
  </si>
  <si>
    <t>Section 5)  LIABILITY SIDE OF ENTRY - DUE TO (a) to (g)</t>
  </si>
  <si>
    <r>
      <rPr>
        <sz val="12"/>
        <color rgb="FFFF0000"/>
        <rFont val="Arial"/>
        <family val="2"/>
      </rPr>
      <t>Do not input values here</t>
    </r>
    <r>
      <rPr>
        <sz val="12"/>
        <rFont val="Arial"/>
        <family val="2"/>
      </rPr>
      <t xml:space="preserve">, these are embedded functions. Notice the Liability account will automatically populate when Fund No. is entered in Section 3. </t>
    </r>
  </si>
  <si>
    <t xml:space="preserve">Enter the Fund Code that is liable for the payment. </t>
  </si>
  <si>
    <t xml:space="preserve">Enter the Department ID that is liable for payment. Use "Various" if number of DepIDs exceed space provided. </t>
  </si>
  <si>
    <t>Enter the Expenditure/Expense Account for the entity that is liable for payment.</t>
  </si>
  <si>
    <t xml:space="preserve">This amount is automatically populated from Section 3, and is negative to reflect the credit side of the entry. If necessary, you may manually adjust this amount to fit your need. </t>
  </si>
  <si>
    <r>
      <t xml:space="preserve">(e)
Amount Due 
</t>
    </r>
    <r>
      <rPr>
        <sz val="12"/>
        <rFont val="Calibri"/>
        <family val="2"/>
      </rPr>
      <t>≥</t>
    </r>
    <r>
      <rPr>
        <sz val="12"/>
        <rFont val="Arial"/>
        <family val="2"/>
      </rPr>
      <t xml:space="preserve">$5,000 </t>
    </r>
  </si>
  <si>
    <t>(b) If answer is NO, please check one of the following questions:</t>
  </si>
  <si>
    <r>
      <t xml:space="preserve">  (a) Items included in this Schedule </t>
    </r>
    <r>
      <rPr>
        <b/>
        <sz val="12"/>
        <rFont val="Arial"/>
        <family val="2"/>
      </rPr>
      <t>MUST</t>
    </r>
    <r>
      <rPr>
        <sz val="12"/>
        <rFont val="Arial"/>
        <family val="2"/>
      </rPr>
      <t xml:space="preserve"> have an amount greater </t>
    </r>
    <r>
      <rPr>
        <sz val="12"/>
        <rFont val="Calibri"/>
        <family val="2"/>
      </rPr>
      <t>≥</t>
    </r>
    <r>
      <rPr>
        <sz val="12"/>
        <rFont val="Arial"/>
        <family val="2"/>
      </rPr>
      <t xml:space="preserve"> $5,000.</t>
    </r>
  </si>
  <si>
    <r>
      <t xml:space="preserve">  (e) Amount Due </t>
    </r>
    <r>
      <rPr>
        <sz val="12"/>
        <rFont val="Calibri"/>
        <family val="2"/>
      </rPr>
      <t>≥</t>
    </r>
    <r>
      <rPr>
        <sz val="12"/>
        <rFont val="Arial"/>
        <family val="2"/>
      </rPr>
      <t>$5,000 - The service fee amount for services provided to private individuals, businesses or organizations for goods 
         and services equal to/greater than $5,000</t>
    </r>
  </si>
  <si>
    <t xml:space="preserve">  (g) Description of Services - What type of service was provided</t>
  </si>
  <si>
    <t xml:space="preserve">  (h) Date of Services - From/To- The date range when services were rendered.</t>
  </si>
  <si>
    <t xml:space="preserve">  (i) Estimated Date of Receipt - The date when funds are anticipated to be received.</t>
  </si>
  <si>
    <t>e.  Enter the total aggregate receivable per entity (must be greater than or equal to $5,000).</t>
  </si>
  <si>
    <t>e.  Enter the total aggregate liability per entity (must be greater than or equal to $5,000).</t>
  </si>
  <si>
    <r>
      <rPr>
        <sz val="12"/>
        <color indexed="8"/>
        <rFont val="Calibri"/>
        <family val="2"/>
      </rPr>
      <t>≥</t>
    </r>
    <r>
      <rPr>
        <sz val="12"/>
        <color indexed="8"/>
        <rFont val="SWISS"/>
      </rPr>
      <t>$5,000</t>
    </r>
  </si>
  <si>
    <r>
      <t xml:space="preserve">(c)  Commitment Amount </t>
    </r>
    <r>
      <rPr>
        <sz val="12"/>
        <rFont val="Calibri"/>
        <family val="2"/>
      </rPr>
      <t>≥</t>
    </r>
    <r>
      <rPr>
        <sz val="12"/>
        <rFont val="Arial"/>
        <family val="2"/>
      </rPr>
      <t xml:space="preserve"> $5,000 - Enter the commitment amount, this amount </t>
    </r>
    <r>
      <rPr>
        <b/>
        <sz val="12"/>
        <rFont val="Arial"/>
        <family val="2"/>
      </rPr>
      <t>MUST</t>
    </r>
    <r>
      <rPr>
        <sz val="12"/>
        <rFont val="Arial"/>
        <family val="2"/>
      </rPr>
      <t xml:space="preserve"> be greater than or equal to $5,000.  </t>
    </r>
  </si>
  <si>
    <t>(d)  Expenditure Account Code - Enter the expenditure account number where the commitment amount will be charged to.</t>
  </si>
  <si>
    <t>Liabilities</t>
  </si>
  <si>
    <t>(b)  Enter the total aggregated prepaid expense for the goods or services per vendor (must be greater than or equal to $5,000).</t>
  </si>
  <si>
    <t>This form must be submitted with Schedule N - the transmittal letter, even if the department does not have any contingent liabilities at June 30.</t>
  </si>
  <si>
    <r>
      <rPr>
        <b/>
        <sz val="10"/>
        <rFont val="Arial"/>
        <family val="2"/>
      </rPr>
      <t xml:space="preserve">Amount Due To </t>
    </r>
    <r>
      <rPr>
        <sz val="10"/>
        <rFont val="Arial"/>
        <family val="2"/>
      </rPr>
      <t>- Please spell out the name of the individual, company, or organization for each liability.  Note: it should be matched with the name shown on the vendor's invoice and our PO, otherwise, please explain.</t>
    </r>
  </si>
  <si>
    <r>
      <rPr>
        <b/>
        <sz val="10"/>
        <rFont val="Arial"/>
        <family val="2"/>
      </rPr>
      <t>Est*</t>
    </r>
    <r>
      <rPr>
        <sz val="10"/>
        <rFont val="Arial"/>
        <family val="2"/>
      </rPr>
      <t xml:space="preserve"> - If the amount due is an estimate, insert "(E)" in the estimate (EST) column.  Please attach an explanation of the method of computation for the amount liable.</t>
    </r>
  </si>
  <si>
    <r>
      <rPr>
        <b/>
        <sz val="10"/>
        <rFont val="Arial"/>
        <family val="2"/>
      </rPr>
      <t xml:space="preserve">Amount Due </t>
    </r>
    <r>
      <rPr>
        <b/>
        <sz val="10"/>
        <rFont val="Calibri"/>
        <family val="2"/>
      </rPr>
      <t>≥</t>
    </r>
    <r>
      <rPr>
        <b/>
        <sz val="10"/>
        <rFont val="Arial"/>
        <family val="2"/>
      </rPr>
      <t>$5000</t>
    </r>
    <r>
      <rPr>
        <sz val="10"/>
        <rFont val="Arial"/>
        <family val="2"/>
      </rPr>
      <t xml:space="preserve"> - The required amount of the liability to be accrued must be equal to or greater than $5,000.</t>
    </r>
  </si>
  <si>
    <r>
      <rPr>
        <b/>
        <sz val="10"/>
        <rFont val="Arial"/>
        <family val="2"/>
      </rPr>
      <t>Expenditure</t>
    </r>
    <r>
      <rPr>
        <sz val="10"/>
        <rFont val="Arial"/>
        <family val="2"/>
      </rPr>
      <t xml:space="preserve"> </t>
    </r>
    <r>
      <rPr>
        <b/>
        <sz val="10"/>
        <rFont val="Arial"/>
        <family val="2"/>
      </rPr>
      <t>Account Code for Accrual/Reversal</t>
    </r>
    <r>
      <rPr>
        <sz val="10"/>
        <rFont val="Arial"/>
        <family val="2"/>
      </rPr>
      <t xml:space="preserve"> - This is a 6-digit G/L account code created by Chart of Accounts for Appropriation 5.  For example, all expenditure accounts begin with number 5 like "524560" for Auditing and Accounting Services.</t>
    </r>
  </si>
  <si>
    <r>
      <rPr>
        <b/>
        <sz val="10"/>
        <rFont val="Arial"/>
        <family val="2"/>
      </rPr>
      <t>Claim, Invoice, or Reference Number</t>
    </r>
    <r>
      <rPr>
        <sz val="10"/>
        <rFont val="Arial"/>
        <family val="2"/>
      </rPr>
      <t xml:space="preserve"> - It is found on the copy of vendor's invoice as Invoice/Claim Number or some type of reference number.  </t>
    </r>
  </si>
  <si>
    <r>
      <rPr>
        <b/>
        <sz val="10"/>
        <rFont val="Arial"/>
        <family val="2"/>
      </rPr>
      <t>Description of Service</t>
    </r>
    <r>
      <rPr>
        <sz val="10"/>
        <rFont val="Arial"/>
        <family val="2"/>
      </rPr>
      <t xml:space="preserve"> - This is to provide the type of service provided by the vendor and it can be found on the copy of vendor's invoice.  If no description of service found, please provide as much details as possible for the type of service provided by the vendor.  For example, "Auditing Service for the Month of June."</t>
    </r>
  </si>
  <si>
    <r>
      <rPr>
        <b/>
        <sz val="10"/>
        <rFont val="Arial"/>
        <family val="2"/>
      </rPr>
      <t>Date of Service</t>
    </r>
    <r>
      <rPr>
        <sz val="10"/>
        <rFont val="Arial"/>
        <family val="2"/>
      </rPr>
      <t xml:space="preserve"> - This is to provide the first day of the service(From) and the last day of the service(To).  It is printed on the copy of the vendor's invoice.  If it is was only 1 day of service, then enter the same date for both </t>
    </r>
    <r>
      <rPr>
        <u/>
        <sz val="10"/>
        <rFont val="Arial"/>
        <family val="2"/>
      </rPr>
      <t>From</t>
    </r>
    <r>
      <rPr>
        <sz val="10"/>
        <rFont val="Arial"/>
        <family val="2"/>
      </rPr>
      <t xml:space="preserve"> and </t>
    </r>
    <r>
      <rPr>
        <u/>
        <sz val="10"/>
        <rFont val="Arial"/>
        <family val="2"/>
      </rPr>
      <t>To</t>
    </r>
    <r>
      <rPr>
        <sz val="10"/>
        <rFont val="Arial"/>
        <family val="2"/>
      </rPr>
      <t xml:space="preserve">.  For example, the service is 1 day only for 06/22/XX, enter 06/22/XX for both </t>
    </r>
    <r>
      <rPr>
        <u/>
        <sz val="10"/>
        <rFont val="Arial"/>
        <family val="2"/>
      </rPr>
      <t>From</t>
    </r>
    <r>
      <rPr>
        <sz val="10"/>
        <rFont val="Arial"/>
        <family val="2"/>
      </rPr>
      <t xml:space="preserve"> and </t>
    </r>
    <r>
      <rPr>
        <u/>
        <sz val="10"/>
        <rFont val="Arial"/>
        <family val="2"/>
      </rPr>
      <t>To</t>
    </r>
    <r>
      <rPr>
        <sz val="10"/>
        <rFont val="Arial"/>
        <family val="2"/>
      </rPr>
      <t>.</t>
    </r>
  </si>
  <si>
    <r>
      <rPr>
        <b/>
        <sz val="10"/>
        <rFont val="Arial"/>
        <family val="2"/>
      </rPr>
      <t xml:space="preserve">Due Date - </t>
    </r>
    <r>
      <rPr>
        <sz val="10"/>
        <rFont val="Arial"/>
        <family val="2"/>
      </rPr>
      <t xml:space="preserve">This is to provide the date for the liability is going to be due and it can be found on the copy of vendor's invoice. 
</t>
    </r>
    <r>
      <rPr>
        <b/>
        <sz val="10"/>
        <rFont val="Arial"/>
        <family val="2"/>
      </rPr>
      <t>Estimated Date of Payment</t>
    </r>
    <r>
      <rPr>
        <sz val="10"/>
        <rFont val="Arial"/>
        <family val="2"/>
      </rPr>
      <t xml:space="preserve"> - This is to provide the estimated date for the invoice to be paid if no due date has been determined.</t>
    </r>
  </si>
  <si>
    <r>
      <t>Signatures and Date are required on the bottom of the schedule.  The 1st signature must be signed by the person who prepares the form, please sign next to "</t>
    </r>
    <r>
      <rPr>
        <b/>
        <sz val="10"/>
        <rFont val="Arial"/>
        <family val="2"/>
      </rPr>
      <t>Prepare BY</t>
    </r>
    <r>
      <rPr>
        <sz val="10"/>
        <rFont val="Arial"/>
        <family val="2"/>
      </rPr>
      <t>" and provide his or her title and contact number.  The 2nd signature must be signed by the department head or management level designee who approves the information is correct, please sign next to "</t>
    </r>
    <r>
      <rPr>
        <b/>
        <sz val="10"/>
        <rFont val="Arial"/>
        <family val="2"/>
      </rPr>
      <t>Approved By</t>
    </r>
    <r>
      <rPr>
        <sz val="10"/>
        <rFont val="Arial"/>
        <family val="2"/>
      </rPr>
      <t>".</t>
    </r>
  </si>
  <si>
    <t>Please contact ACO Office via email at acoyearend@rivco.org if you have questions regarding this form.</t>
  </si>
  <si>
    <t>(j)   Reserve fund equity to account #316100 for prepaid from unassigned account #370100 (for most funds).</t>
  </si>
  <si>
    <t xml:space="preserve">  (d) Attach Invoices or any other documentation supporting the receivable.</t>
  </si>
  <si>
    <t xml:space="preserve">  (e)  For Government Funds not expecting revenue within 3 months,</t>
  </si>
  <si>
    <t>1.  Requirements and Documentation needed:</t>
  </si>
  <si>
    <t xml:space="preserve">  (f)  Name of Individual, Business or Organization to whom we provided services to.</t>
  </si>
  <si>
    <t xml:space="preserve">  (b)  If the answer to (a) is "No" please check one of the options listed in the schedule.</t>
  </si>
  <si>
    <t xml:space="preserve">  (a)  Does this department utilize the PeopleSoft Billing Module?  Please circle "YES" or "NO".</t>
  </si>
  <si>
    <r>
      <rPr>
        <b/>
        <u/>
        <sz val="12"/>
        <color rgb="FF0000FF"/>
        <rFont val="Arial"/>
        <family val="2"/>
      </rPr>
      <t>Reversal</t>
    </r>
    <r>
      <rPr>
        <sz val="12"/>
        <rFont val="Arial"/>
        <family val="2"/>
      </rPr>
      <t xml:space="preserve"> JE Number: </t>
    </r>
  </si>
  <si>
    <t>Items Previously Reported as Assets (Deferred charges)  and Liabilities (Deferred Revenue) now known as Deferred Outflows of Resources (Assets) and Deferred Inflows of Resources (Liabilities).</t>
  </si>
  <si>
    <r>
      <t>a. Enter the Balance Sheet Account Number</t>
    </r>
    <r>
      <rPr>
        <b/>
        <sz val="12"/>
        <rFont val="Arial"/>
        <family val="2"/>
      </rPr>
      <t xml:space="preserve"> (</t>
    </r>
    <r>
      <rPr>
        <b/>
        <sz val="12"/>
        <color indexed="10"/>
        <rFont val="Arial"/>
        <family val="2"/>
      </rPr>
      <t>118X02</t>
    </r>
    <r>
      <rPr>
        <b/>
        <sz val="12"/>
        <rFont val="Arial"/>
        <family val="2"/>
      </rPr>
      <t xml:space="preserve">) </t>
    </r>
    <r>
      <rPr>
        <sz val="12"/>
        <rFont val="Arial"/>
        <family val="2"/>
      </rPr>
      <t xml:space="preserve">and note the differences by source:  </t>
    </r>
  </si>
  <si>
    <t>a.  Enter the Balance sheet account number (2081XX) to record the liability payable to a government.</t>
  </si>
  <si>
    <t>f.  Enter the Expenditure account number used to record the transaction. (5XXXXX).</t>
  </si>
  <si>
    <t>Schedule submitted to CEO for approval</t>
  </si>
  <si>
    <t xml:space="preserve">Schedule </t>
  </si>
  <si>
    <t>Check the appropriate boxes &amp; attach Schedule to this document.</t>
  </si>
  <si>
    <t xml:space="preserve">*JE Number: </t>
  </si>
  <si>
    <t>To complete the information requirement, please provide the following:</t>
  </si>
  <si>
    <t>Reason for the Claim:  Please provide an explaination of the claim.</t>
  </si>
  <si>
    <t>Estimated Amount of Claim: Please provide the estimate (or estimate range) of the loss.</t>
  </si>
  <si>
    <t>Projected Date of Resolution: Please provide the date projected for the claim to be resolved</t>
  </si>
  <si>
    <t>Department Contact:  Please provide the name and phone number to contact for question.</t>
  </si>
  <si>
    <r>
      <t>Signatures and Date are required on the bottom of the schedule.  The 1st signature must be signed by the person who prepares the form, please sign next to "</t>
    </r>
    <r>
      <rPr>
        <b/>
        <sz val="10"/>
        <rFont val="Arial"/>
        <family val="2"/>
      </rPr>
      <t>Prepare BY</t>
    </r>
    <r>
      <rPr>
        <sz val="10"/>
        <rFont val="Arial"/>
        <family val="2"/>
      </rPr>
      <t>" and provide his or her title and contact number.  The 2nd signature must be signed by the department head or management level designee who approves the information is correct, please sign next to "</t>
    </r>
    <r>
      <rPr>
        <b/>
        <sz val="10"/>
        <rFont val="Arial"/>
        <family val="2"/>
      </rPr>
      <t>Approved By</t>
    </r>
    <r>
      <rPr>
        <sz val="10"/>
        <rFont val="Arial"/>
        <family val="2"/>
      </rPr>
      <t>".</t>
    </r>
  </si>
  <si>
    <t>If "Yes" for Question 1 and “Yes” to any of the Question 2 to 7, Please provide the following information:</t>
  </si>
  <si>
    <t>Based on the GASB 49 summary on Chapter 15  please fill out this questionnaire.   The questionnaire should be prepared by the Department's Fiscal or Administrative manager.  Please explain any "Yes" answers.  Attach additional documentation as necessary.</t>
  </si>
  <si>
    <t>Preparer's Title:</t>
  </si>
  <si>
    <r>
      <rPr>
        <sz val="12"/>
        <rFont val="Arial"/>
        <family val="2"/>
      </rPr>
      <t xml:space="preserve"> </t>
    </r>
    <r>
      <rPr>
        <b/>
        <sz val="12"/>
        <rFont val="Arial"/>
        <family val="2"/>
      </rPr>
      <t>Dept ID</t>
    </r>
    <r>
      <rPr>
        <sz val="12"/>
        <rFont val="Arial"/>
        <family val="2"/>
      </rPr>
      <t>:</t>
    </r>
    <r>
      <rPr>
        <b/>
        <sz val="12"/>
        <rFont val="Arial"/>
        <family val="2"/>
      </rPr>
      <t xml:space="preserve">           </t>
    </r>
  </si>
  <si>
    <t xml:space="preserve">Revolving Fund Treasury Number : </t>
  </si>
  <si>
    <t>Schedule W Instructions</t>
  </si>
  <si>
    <t>4. the method and assumptions used for the estimate</t>
  </si>
  <si>
    <t>3. a reasonable estimate (if available)</t>
  </si>
  <si>
    <t>4. the estimated amount for recovery from insurance or other parties if any</t>
  </si>
  <si>
    <t>1. a general description of the polluted site</t>
  </si>
  <si>
    <t>2. the nature and source of obligation to clean up the pollution</t>
  </si>
  <si>
    <t>5. the potential for changes in the estimate (if any) due to changes in prices, technology, laws or regulations and other factors.</t>
  </si>
  <si>
    <t>(Agency or Department Name)</t>
  </si>
  <si>
    <t>Level 4 DeptID:</t>
  </si>
  <si>
    <t>Please only use level 4 DeptIDs (Ex. 1300100000).  All lower level DeptIDs (if any) should roll up to Level 4.</t>
  </si>
  <si>
    <t>Column f =   Entered the amount payable as of June 30, 20XX recorded in accounts 2081XX.</t>
  </si>
  <si>
    <t>DEFERRED INFLOW OF RESOURCES:  ACCOUNT SERIES 2601XX</t>
  </si>
  <si>
    <t>&lt; &lt; &lt; &lt; &lt; &lt;</t>
  </si>
  <si>
    <r>
      <t xml:space="preserve">Please include sub-funds (if any) on the same form. </t>
    </r>
    <r>
      <rPr>
        <i/>
        <sz val="11"/>
        <color rgb="FF2029D6"/>
        <rFont val="Arial"/>
        <family val="2"/>
      </rPr>
      <t xml:space="preserve"> (Example: Fund 10000, 11142, 11153, and 11167)</t>
    </r>
  </si>
  <si>
    <r>
      <t xml:space="preserve">Please only use level 4 DeptIDs </t>
    </r>
    <r>
      <rPr>
        <i/>
        <sz val="11"/>
        <color rgb="FF2029D6"/>
        <rFont val="Arial"/>
        <family val="2"/>
      </rPr>
      <t>(Ex. 1300100000)</t>
    </r>
    <r>
      <rPr>
        <sz val="11"/>
        <color rgb="FF2029D6"/>
        <rFont val="Arial"/>
        <family val="2"/>
      </rPr>
      <t>.  All lower level DeptIDs (if any) should roll up to Level 4.</t>
    </r>
  </si>
  <si>
    <r>
      <t xml:space="preserve">1) Description &amp; Purpose of Funding Sources, and 2) Eligibility Requirements for Revenue Recognition.
</t>
    </r>
    <r>
      <rPr>
        <sz val="12"/>
        <color indexed="12"/>
        <rFont val="Arial"/>
        <family val="2"/>
      </rPr>
      <t>(Attach supporting documents such as reconciliation or tracking Reports, Invoices, or Claim Forms)</t>
    </r>
  </si>
  <si>
    <t>Account No.</t>
  </si>
  <si>
    <t>2601XX</t>
  </si>
  <si>
    <t>7XXXXX</t>
  </si>
  <si>
    <t>(Name of Entity)</t>
  </si>
  <si>
    <t xml:space="preserve">Examples:  </t>
  </si>
  <si>
    <t>Note: Each line item MUST has an aggregate amount equal to or greater than the threshold amount of $5,000.</t>
  </si>
  <si>
    <t>Enter applicable information for the following:</t>
  </si>
  <si>
    <t>JE Number</t>
  </si>
  <si>
    <t>Fund Number</t>
  </si>
  <si>
    <t>Please also include sub-funds (if any) on the same form.  (Example: 10000, 11142, 11153, 11167)</t>
  </si>
  <si>
    <t>Level 4 DeptID</t>
  </si>
  <si>
    <t>Please only use level 4 DeptIDs (ex. 1300100000).  All lower level (if any) should roll up to Level 4.</t>
  </si>
  <si>
    <t>2.</t>
  </si>
  <si>
    <t>a)</t>
  </si>
  <si>
    <t>Enter the Name of Entity for advances received from.</t>
  </si>
  <si>
    <t>b), c) &amp; d)</t>
  </si>
  <si>
    <t>Enter the amount and accounts reported on the year-end adjusting entry.</t>
  </si>
  <si>
    <t xml:space="preserve">e) </t>
  </si>
  <si>
    <t>Provide the reason for the year end adjustment which include: 1) Description &amp; Purpose of Funding Sources, and 2) Eligibility Requirements for Revenue Recognition.</t>
  </si>
  <si>
    <t>Report the estimate date for revenue to be recognized.  Please note if revenue is expect to be recognized within one fiscal year, a reversal entry for the following fiscal year is required.  A reversal entry is not required if revenue is expect to be recognized beyond one fiscal year.</t>
  </si>
  <si>
    <t>3.</t>
  </si>
  <si>
    <t>4.</t>
  </si>
  <si>
    <t>Attach JE and support documentation.</t>
  </si>
  <si>
    <t>5.</t>
  </si>
  <si>
    <t>If this form is not applicable, indicate its omission on Schedule N - the transmittal letter.</t>
  </si>
  <si>
    <t>All of the reported items above must be recorded on Schedule S-12 for year-to-date analysis.</t>
  </si>
  <si>
    <t>DEFERRED INFLOW OF RESOURCES: ACCOUNT SERIES 2601XX</t>
  </si>
  <si>
    <t>REVENUE EARNED BUT NOT AVAILABLE BY:</t>
  </si>
  <si>
    <t>(Cash not collected within availability period)</t>
  </si>
  <si>
    <t>&lt; &lt; &lt; &lt; &lt; &lt; &lt;</t>
  </si>
  <si>
    <t>Within One 
Fiscal Year 
(Entry to be Reversed In NY)</t>
  </si>
  <si>
    <t>Beyond One Fiscal Year 
(No Reversal Entry In NY)</t>
  </si>
  <si>
    <r>
      <t xml:space="preserve">2601XX 
</t>
    </r>
    <r>
      <rPr>
        <b/>
        <sz val="12"/>
        <color indexed="8"/>
        <rFont val="Arial"/>
        <family val="2"/>
      </rPr>
      <t>Credit</t>
    </r>
  </si>
  <si>
    <r>
      <t xml:space="preserve">7XXXXX
</t>
    </r>
    <r>
      <rPr>
        <b/>
        <sz val="12"/>
        <color indexed="8"/>
        <rFont val="Arial"/>
        <family val="2"/>
      </rPr>
      <t>Debit</t>
    </r>
  </si>
  <si>
    <t xml:space="preserve">Example:  </t>
  </si>
  <si>
    <t xml:space="preserve">State of California.  The revenue for underground storage tank cleanup has been earned but the payment has not yet been received.  The estimated date of receipt is beyond twelve months from fiscal year end.  </t>
  </si>
  <si>
    <t xml:space="preserve">7XXXXX
</t>
  </si>
  <si>
    <t>118XXX</t>
  </si>
  <si>
    <t>Enter the Name of Entity for the receivable and a brief description.</t>
  </si>
  <si>
    <t xml:space="preserve">b), c) &amp; d) </t>
  </si>
  <si>
    <t>e)</t>
  </si>
  <si>
    <t>Provide the Receivable Account for reference.</t>
  </si>
  <si>
    <t>ADVANCES FROM GRANTORS OR THIRD PARTIES: LIABILITY ACCOUNT SERIES 230XXX</t>
  </si>
  <si>
    <t>Prop 1B - Road repairs and improvements.  The proceeds can only be used for road repairs and improvements related activities and must be spent by the next fiscal year.</t>
  </si>
  <si>
    <t>2301XX</t>
  </si>
  <si>
    <t>f)</t>
  </si>
  <si>
    <t xml:space="preserve"> e) </t>
  </si>
  <si>
    <t>(ACCOUNT SEQUENCE 2601XX)</t>
  </si>
  <si>
    <r>
      <t xml:space="preserve">             Use this form only if it meets the definition of </t>
    </r>
    <r>
      <rPr>
        <b/>
        <i/>
        <sz val="11"/>
        <color rgb="FF2029D6"/>
        <rFont val="Arial"/>
        <family val="2"/>
      </rPr>
      <t xml:space="preserve">Deferred Inflow of Resources per GASB 65. </t>
    </r>
    <r>
      <rPr>
        <b/>
        <sz val="11"/>
        <color rgb="FF2029D6"/>
        <rFont val="Arial"/>
        <family val="2"/>
      </rPr>
      <t xml:space="preserve"> See GASB 65 Tab for reference.</t>
    </r>
  </si>
  <si>
    <t>1.</t>
  </si>
  <si>
    <r>
      <t xml:space="preserve">Please include sub-funds (if any) on the same form. </t>
    </r>
    <r>
      <rPr>
        <b/>
        <i/>
        <sz val="11"/>
        <color rgb="FF2029D6"/>
        <rFont val="Arial"/>
        <family val="2"/>
      </rPr>
      <t xml:space="preserve"> (Example: Fund 10000, 11142, 11153, and 11167)</t>
    </r>
  </si>
  <si>
    <r>
      <t xml:space="preserve">Please only use level 4 DeptIDs </t>
    </r>
    <r>
      <rPr>
        <b/>
        <i/>
        <sz val="11"/>
        <color rgb="FF2029D6"/>
        <rFont val="Arial"/>
        <family val="2"/>
      </rPr>
      <t>(Ex. 1300100000)</t>
    </r>
    <r>
      <rPr>
        <b/>
        <sz val="11"/>
        <color rgb="FF2029D6"/>
        <rFont val="Arial"/>
        <family val="2"/>
      </rPr>
      <t>.  All lower level DeptIDs (if any) should roll up to Level 4.</t>
    </r>
  </si>
  <si>
    <t>Estimated Period When                                   Revenue Will Be Avaliable or Recognized</t>
  </si>
  <si>
    <t>Deferred Inflows of Resources Account No 2601XX.</t>
  </si>
  <si>
    <t xml:space="preserve">Advances Received or Receivables Due From 
(Name of Entity): 
</t>
  </si>
  <si>
    <r>
      <t xml:space="preserve">Trans
 Type
</t>
    </r>
    <r>
      <rPr>
        <sz val="11"/>
        <color indexed="10"/>
        <rFont val="Arial"/>
        <family val="2"/>
      </rPr>
      <t xml:space="preserve">Advance </t>
    </r>
    <r>
      <rPr>
        <sz val="11"/>
        <rFont val="Arial"/>
        <family val="2"/>
      </rPr>
      <t xml:space="preserve">or </t>
    </r>
    <r>
      <rPr>
        <sz val="11"/>
        <color indexed="10"/>
        <rFont val="Arial"/>
        <family val="2"/>
      </rPr>
      <t>Unavailable</t>
    </r>
  </si>
  <si>
    <t>Offset Account (Cash, A/R, DFOG)</t>
  </si>
  <si>
    <t xml:space="preserve">    
Amount                          
Debit / (Credit)</t>
  </si>
  <si>
    <r>
      <t xml:space="preserve">Description &amp; Purpose of Funding Sources, and Eligibility Requirements for Revenue Recognition.
</t>
    </r>
    <r>
      <rPr>
        <sz val="11"/>
        <color indexed="12"/>
        <rFont val="Arial"/>
        <family val="2"/>
      </rPr>
      <t>(Attach Tracking Reports, Invoices, Claim Forms or other supporting documents)</t>
    </r>
  </si>
  <si>
    <t>Example 1:</t>
  </si>
  <si>
    <t>Example 2:</t>
  </si>
  <si>
    <t>State of California</t>
  </si>
  <si>
    <t>The purpose of the grant is for supporting health related program activities and can only be used in the next fiscal year.  All eligibility requirements have been met except time requirement.</t>
  </si>
  <si>
    <t>Example 3:</t>
  </si>
  <si>
    <t xml:space="preserve">State of California Underground Storage Tank cleanup.  The revenue has been earned but the payment has not yet been received.  The estimated date of receipt is beyond twelve months from fiscal year end.  </t>
  </si>
  <si>
    <t>Totals:</t>
  </si>
  <si>
    <r>
      <t xml:space="preserve">Variance </t>
    </r>
    <r>
      <rPr>
        <sz val="11"/>
        <rFont val="Arial"/>
        <family val="2"/>
      </rPr>
      <t>(explain variance if any)</t>
    </r>
    <r>
      <rPr>
        <b/>
        <sz val="11"/>
        <rFont val="Arial"/>
        <family val="2"/>
      </rPr>
      <t>:</t>
    </r>
  </si>
  <si>
    <t>Enter the account used to record deferred inflows of resources transaction.</t>
  </si>
  <si>
    <r>
      <t xml:space="preserve">Indicate the type of transactions. (Refer to Year-end Manual, Chapter 4 &amp; 8 for more details):
</t>
    </r>
    <r>
      <rPr>
        <b/>
        <sz val="11"/>
        <color indexed="10"/>
        <rFont val="Arial"/>
        <family val="2"/>
      </rPr>
      <t xml:space="preserve">Advance </t>
    </r>
    <r>
      <rPr>
        <sz val="11"/>
        <rFont val="Arial"/>
        <family val="2"/>
      </rPr>
      <t xml:space="preserve">-  Deferred Inflows of Resources resulting from proceeds received in advance of revenue entitlement.  Cash is received but revenue is not yet earned or does not meet the revenue recognition criteria.
</t>
    </r>
    <r>
      <rPr>
        <b/>
        <sz val="11"/>
        <color indexed="10"/>
        <rFont val="Arial"/>
        <family val="2"/>
      </rPr>
      <t>Unavailable</t>
    </r>
    <r>
      <rPr>
        <sz val="11"/>
        <rFont val="Arial"/>
        <family val="2"/>
      </rPr>
      <t xml:space="preserve"> - Deferred Inflows of Resources in governmental funds when revenue is earned, but cash is not collectible within availability period.</t>
    </r>
  </si>
  <si>
    <t>Enter the offset account.</t>
  </si>
  <si>
    <t>Enter the amount by funding source (program, contract, and grant).</t>
  </si>
  <si>
    <t>Describe the purpose of the funding sources and eligibility requirments for revenue recognition.  Attached any reports or schedules used to track and reconcile to the general ledger.</t>
  </si>
  <si>
    <r>
      <t xml:space="preserve">(g) to (i)  </t>
    </r>
    <r>
      <rPr>
        <sz val="11"/>
        <rFont val="Arial"/>
        <family val="2"/>
      </rPr>
      <t>Report the estimate date for revenue to be recognized.</t>
    </r>
  </si>
  <si>
    <t>Explain variance, if any.</t>
  </si>
  <si>
    <t>Total Amount in General Ledger Period 0 to 12 (must agree to the Schedule):</t>
  </si>
  <si>
    <t xml:space="preserve">Enter the total outstanding amount of Deferred Inflows of Resources (Account 2601XX) as shown in PeopleSoft Trial Balance Summary Query (Public Query: RVGL_Trial_Balance_Summary) Period 0 to 12 or Simpler G/L Balance.  It should agree to amount reported on this schedule.  </t>
  </si>
  <si>
    <t>SCHEDULE S-12 (L1/L2 Deferred Inflows of Resources)</t>
  </si>
  <si>
    <r>
      <t xml:space="preserve">             Use this form only if transactions DO NOT MEET the definition of </t>
    </r>
    <r>
      <rPr>
        <b/>
        <i/>
        <sz val="11"/>
        <color rgb="FF2029D6"/>
        <rFont val="Arial"/>
        <family val="2"/>
      </rPr>
      <t xml:space="preserve">Deferred Inflows of Resources per GASB 65. </t>
    </r>
    <r>
      <rPr>
        <b/>
        <sz val="11"/>
        <color rgb="FF2029D6"/>
        <rFont val="Arial"/>
        <family val="2"/>
      </rPr>
      <t xml:space="preserve"> See GASB 65 Tab for reference. </t>
    </r>
  </si>
  <si>
    <t>Please also include sub-funds (if any) on the same form.  (Example: 10000, 11142, 11153, and 11167)</t>
  </si>
  <si>
    <t>Account No. 2301XX</t>
  </si>
  <si>
    <t xml:space="preserve">Advances Received From 
(Name of Entity): 
</t>
  </si>
  <si>
    <t>Offset Account (Cash or Accounts Receivable)</t>
  </si>
  <si>
    <t>Enter the account used to record the advances transaction.</t>
  </si>
  <si>
    <t>Enter the offset account for advances.</t>
  </si>
  <si>
    <r>
      <t xml:space="preserve">(f) to (h)  </t>
    </r>
    <r>
      <rPr>
        <sz val="11"/>
        <rFont val="Arial"/>
        <family val="2"/>
      </rPr>
      <t>Report the estimate date for revenue to be recognized.</t>
    </r>
  </si>
  <si>
    <t xml:space="preserve">Enter the total outstanding amount of Deferred Inflows of Resources (Account 2301XX) as shown in PeopleSoft Trial Balance Summary Query (Public Query: RVGL_Trial_Balance_Summary) Period 0 to 12 or Simpler G/L Balance.  It should agree to amount reported on this schedule.  </t>
  </si>
  <si>
    <r>
      <t xml:space="preserve">           Use this form only if it meets the definition of </t>
    </r>
    <r>
      <rPr>
        <b/>
        <i/>
        <sz val="12"/>
        <color rgb="FF2029D6"/>
        <rFont val="Arial"/>
        <family val="2"/>
      </rPr>
      <t>Deferred Inflows of Resources</t>
    </r>
    <r>
      <rPr>
        <b/>
        <sz val="12"/>
        <color rgb="FF2029D6"/>
        <rFont val="Arial"/>
        <family val="2"/>
      </rPr>
      <t xml:space="preserve"> per GASB 65.  See GASB_65 Tab for reference.
           Each line item MUST has an aggregate amount equal to or greater than $5,000.</t>
    </r>
  </si>
  <si>
    <r>
      <t xml:space="preserve">            Use this form only if it meets the definition of </t>
    </r>
    <r>
      <rPr>
        <b/>
        <i/>
        <sz val="12"/>
        <color rgb="FF2029D6"/>
        <rFont val="Arial"/>
        <family val="2"/>
      </rPr>
      <t xml:space="preserve">Deferred Inflows of Resources per GASB 65. </t>
    </r>
    <r>
      <rPr>
        <b/>
        <sz val="12"/>
        <color rgb="FF2029D6"/>
        <rFont val="Arial"/>
        <family val="2"/>
      </rPr>
      <t xml:space="preserve"> See GASB_65 Tab for reference.    
            Each line item MUST has an aggregate amount equal to or greater than $5,000.
            </t>
    </r>
  </si>
  <si>
    <r>
      <t xml:space="preserve">            Use this form only if transactions </t>
    </r>
    <r>
      <rPr>
        <b/>
        <i/>
        <sz val="12"/>
        <color rgb="FFFF0000"/>
        <rFont val="Arial"/>
        <family val="2"/>
      </rPr>
      <t>do not meet</t>
    </r>
    <r>
      <rPr>
        <b/>
        <sz val="12"/>
        <color rgb="FF2029D6"/>
        <rFont val="Arial"/>
        <family val="2"/>
      </rPr>
      <t xml:space="preserve"> the definition of </t>
    </r>
    <r>
      <rPr>
        <b/>
        <i/>
        <sz val="12"/>
        <color rgb="FF2029D6"/>
        <rFont val="Arial"/>
        <family val="2"/>
      </rPr>
      <t xml:space="preserve">Deferred Inflows of Resources per GASB 65. </t>
    </r>
    <r>
      <rPr>
        <b/>
        <sz val="12"/>
        <color rgb="FF2029D6"/>
        <rFont val="Arial"/>
        <family val="2"/>
      </rPr>
      <t>See GASB_65 for reference. 
            Each ine item MUST has an aggregate amount equal to or greater than $5,000.</t>
    </r>
  </si>
  <si>
    <t>Attn.: ACO Year-End, General Accounting Division</t>
  </si>
  <si>
    <r>
      <t xml:space="preserve">1) Description &amp; Purpose of Funding Sources, and 2) Eligibility Requirements for Revenue Recognition.
</t>
    </r>
    <r>
      <rPr>
        <sz val="12"/>
        <color indexed="12"/>
        <rFont val="Arial"/>
        <family val="2"/>
      </rPr>
      <t>(Attach supporting documents such as reconciliation or tracking reports, invoices, or claim forms</t>
    </r>
  </si>
  <si>
    <r>
      <rPr>
        <b/>
        <sz val="12"/>
        <color indexed="8"/>
        <rFont val="Arial"/>
        <family val="2"/>
      </rPr>
      <t>a)</t>
    </r>
    <r>
      <rPr>
        <sz val="12"/>
        <color indexed="8"/>
        <rFont val="Arial"/>
        <family val="2"/>
      </rPr>
      <t xml:space="preserve"> Name of Entity</t>
    </r>
  </si>
  <si>
    <r>
      <rPr>
        <b/>
        <sz val="12"/>
        <color indexed="8"/>
        <rFont val="Arial"/>
        <family val="2"/>
      </rPr>
      <t>b)</t>
    </r>
    <r>
      <rPr>
        <sz val="12"/>
        <color indexed="8"/>
        <rFont val="Arial"/>
        <family val="2"/>
      </rPr>
      <t xml:space="preserve"> Advance Amount &gt;$5,000</t>
    </r>
  </si>
  <si>
    <r>
      <rPr>
        <b/>
        <sz val="12"/>
        <color indexed="8"/>
        <rFont val="Arial"/>
        <family val="2"/>
      </rPr>
      <t>e)</t>
    </r>
    <r>
      <rPr>
        <sz val="12"/>
        <color indexed="8"/>
        <rFont val="Arial"/>
        <family val="2"/>
      </rPr>
      <t xml:space="preserve"> Reason for the year-end adjusting entry which includes the following:</t>
    </r>
  </si>
  <si>
    <r>
      <rPr>
        <b/>
        <sz val="12"/>
        <color indexed="8"/>
        <rFont val="Arial"/>
        <family val="2"/>
      </rPr>
      <t>f)</t>
    </r>
    <r>
      <rPr>
        <sz val="12"/>
        <color indexed="8"/>
        <rFont val="Arial"/>
        <family val="2"/>
      </rPr>
      <t xml:space="preserve"> Estimated Period When Revenue Will Be Recognized</t>
    </r>
  </si>
  <si>
    <r>
      <rPr>
        <b/>
        <sz val="12"/>
        <color indexed="8"/>
        <rFont val="Arial"/>
        <family val="2"/>
      </rPr>
      <t>a)</t>
    </r>
    <r>
      <rPr>
        <sz val="12"/>
        <color indexed="8"/>
        <rFont val="Arial"/>
        <family val="2"/>
      </rPr>
      <t xml:space="preserve"> Receivable Due From (Name of Entity) and 
Brief Description</t>
    </r>
  </si>
  <si>
    <r>
      <rPr>
        <b/>
        <sz val="12"/>
        <color indexed="8"/>
        <rFont val="Arial"/>
        <family val="2"/>
      </rPr>
      <t>b)</t>
    </r>
    <r>
      <rPr>
        <sz val="12"/>
        <color indexed="8"/>
        <rFont val="Arial"/>
        <family val="2"/>
      </rPr>
      <t xml:space="preserve"> Receivable Amount</t>
    </r>
  </si>
  <si>
    <r>
      <rPr>
        <b/>
        <sz val="12"/>
        <color indexed="8"/>
        <rFont val="Arial"/>
        <family val="2"/>
      </rPr>
      <t xml:space="preserve">c) </t>
    </r>
    <r>
      <rPr>
        <sz val="12"/>
        <color indexed="8"/>
        <rFont val="Arial"/>
        <family val="2"/>
      </rPr>
      <t>Account No.</t>
    </r>
  </si>
  <si>
    <r>
      <rPr>
        <b/>
        <sz val="12"/>
        <color indexed="8"/>
        <rFont val="Arial"/>
        <family val="2"/>
      </rPr>
      <t xml:space="preserve">d) </t>
    </r>
    <r>
      <rPr>
        <sz val="12"/>
        <color indexed="8"/>
        <rFont val="Arial"/>
        <family val="2"/>
      </rPr>
      <t>Revenue Account No.</t>
    </r>
  </si>
  <si>
    <r>
      <rPr>
        <b/>
        <sz val="12"/>
        <color indexed="8"/>
        <rFont val="Arial"/>
        <family val="2"/>
      </rPr>
      <t>e)</t>
    </r>
    <r>
      <rPr>
        <sz val="12"/>
        <color indexed="8"/>
        <rFont val="Arial"/>
        <family val="2"/>
      </rPr>
      <t xml:space="preserve"> Receivable
A/R or DFOG</t>
    </r>
  </si>
  <si>
    <r>
      <rPr>
        <b/>
        <sz val="12"/>
        <color indexed="8"/>
        <rFont val="Arial"/>
        <family val="2"/>
      </rPr>
      <t>f)</t>
    </r>
    <r>
      <rPr>
        <sz val="12"/>
        <color indexed="8"/>
        <rFont val="Arial"/>
        <family val="2"/>
      </rPr>
      <t xml:space="preserve"> Estimated Period When Revenue Will Be Available</t>
    </r>
  </si>
  <si>
    <r>
      <rPr>
        <b/>
        <sz val="12"/>
        <color indexed="8"/>
        <rFont val="Arial"/>
        <family val="2"/>
      </rPr>
      <t xml:space="preserve">a) </t>
    </r>
    <r>
      <rPr>
        <sz val="12"/>
        <color indexed="8"/>
        <rFont val="Arial"/>
        <family val="2"/>
      </rPr>
      <t>Advance Received From</t>
    </r>
  </si>
  <si>
    <r>
      <rPr>
        <b/>
        <sz val="12"/>
        <color indexed="8"/>
        <rFont val="Arial"/>
        <family val="2"/>
      </rPr>
      <t xml:space="preserve">d) </t>
    </r>
    <r>
      <rPr>
        <sz val="12"/>
        <color indexed="8"/>
        <rFont val="Arial"/>
        <family val="2"/>
      </rPr>
      <t>Revenue</t>
    </r>
  </si>
  <si>
    <r>
      <rPr>
        <b/>
        <sz val="12"/>
        <color indexed="8"/>
        <rFont val="Arial"/>
        <family val="2"/>
      </rPr>
      <t>c)</t>
    </r>
    <r>
      <rPr>
        <sz val="12"/>
        <color indexed="8"/>
        <rFont val="Arial"/>
        <family val="2"/>
      </rPr>
      <t xml:space="preserve"> Account No.</t>
    </r>
  </si>
  <si>
    <r>
      <rPr>
        <b/>
        <sz val="12"/>
        <color indexed="8"/>
        <rFont val="Arial"/>
        <family val="2"/>
      </rPr>
      <t>b)</t>
    </r>
    <r>
      <rPr>
        <sz val="12"/>
        <color indexed="8"/>
        <rFont val="Arial"/>
        <family val="2"/>
      </rPr>
      <t xml:space="preserve"> Advance</t>
    </r>
  </si>
  <si>
    <r>
      <rPr>
        <b/>
        <sz val="12"/>
        <color indexed="8"/>
        <rFont val="Arial"/>
        <family val="2"/>
      </rPr>
      <t>c)</t>
    </r>
    <r>
      <rPr>
        <sz val="12"/>
        <color indexed="8"/>
        <rFont val="Arial"/>
        <family val="2"/>
      </rPr>
      <t xml:space="preserve"> Advances Account No.
2301XX
</t>
    </r>
    <r>
      <rPr>
        <b/>
        <sz val="12"/>
        <color indexed="8"/>
        <rFont val="Arial"/>
        <family val="2"/>
      </rPr>
      <t>Credit</t>
    </r>
  </si>
  <si>
    <t>DUE FROM OTHER FUNDS/ DUE TO OTHER FUNDS</t>
  </si>
  <si>
    <r>
      <rPr>
        <b/>
        <sz val="12"/>
        <color indexed="8"/>
        <rFont val="Arial"/>
        <family val="2"/>
      </rPr>
      <t xml:space="preserve"> d)</t>
    </r>
    <r>
      <rPr>
        <sz val="12"/>
        <color indexed="8"/>
        <rFont val="Arial"/>
        <family val="2"/>
      </rPr>
      <t xml:space="preserve"> Revenue Account No.
7XXXXX
</t>
    </r>
    <r>
      <rPr>
        <b/>
        <sz val="12"/>
        <color indexed="8"/>
        <rFont val="Arial"/>
        <family val="2"/>
      </rPr>
      <t>Debit</t>
    </r>
  </si>
  <si>
    <t xml:space="preserve">Cost to date in PS Asset Mgt </t>
  </si>
  <si>
    <t xml:space="preserve">  &gt;12 months from YE</t>
  </si>
  <si>
    <t>Amount of Revolving Fund:  $</t>
  </si>
  <si>
    <t>Location #1:</t>
  </si>
  <si>
    <t>Location #2:</t>
  </si>
  <si>
    <t xml:space="preserve">        (b) Checking Account</t>
  </si>
  <si>
    <t xml:space="preserve">             (c) Other (Please Explain Below)</t>
  </si>
  <si>
    <t>Custodian Name:___________________________________________________________________________________________________________</t>
  </si>
  <si>
    <t>Department Head Name:____________________________________________________________________________________________________</t>
  </si>
  <si>
    <t>Title:_______________________________________</t>
  </si>
  <si>
    <t>Prepared By:__________________________________________________________________</t>
  </si>
  <si>
    <t>Preparer's Phone Number:______________________</t>
  </si>
  <si>
    <t>Department Head or Manager Approval: __________________________________________</t>
  </si>
  <si>
    <r>
      <t>Date</t>
    </r>
    <r>
      <rPr>
        <sz val="12"/>
        <rFont val="Arial"/>
        <family val="2"/>
      </rPr>
      <t>:</t>
    </r>
    <r>
      <rPr>
        <b/>
        <sz val="12"/>
        <rFont val="Arial"/>
        <family val="2"/>
      </rPr>
      <t>_______________________________________</t>
    </r>
  </si>
  <si>
    <r>
      <t xml:space="preserve"> Lockbox #1 (</t>
    </r>
    <r>
      <rPr>
        <b/>
        <sz val="10"/>
        <rFont val="Arial"/>
        <family val="2"/>
      </rPr>
      <t>provide reconciliation as of June 30th</t>
    </r>
    <r>
      <rPr>
        <b/>
        <sz val="12"/>
        <rFont val="Arial"/>
        <family val="2"/>
      </rPr>
      <t>)</t>
    </r>
  </si>
  <si>
    <t>Riverside</t>
  </si>
  <si>
    <r>
      <t xml:space="preserve"> Lockbox #2 </t>
    </r>
    <r>
      <rPr>
        <b/>
        <sz val="10"/>
        <rFont val="Arial"/>
        <family val="2"/>
      </rPr>
      <t>(provide reconciliation as of June 30th</t>
    </r>
    <r>
      <rPr>
        <b/>
        <sz val="12"/>
        <rFont val="Arial"/>
        <family val="2"/>
      </rPr>
      <t>)</t>
    </r>
  </si>
  <si>
    <t>Moreno Valley</t>
  </si>
  <si>
    <r>
      <t xml:space="preserve"> Lockbox #3 </t>
    </r>
    <r>
      <rPr>
        <b/>
        <sz val="10"/>
        <rFont val="Arial"/>
        <family val="2"/>
      </rPr>
      <t>(provide reconciliation as of June 30th)</t>
    </r>
  </si>
  <si>
    <t>Indio</t>
  </si>
  <si>
    <t>2022/2023</t>
  </si>
  <si>
    <t>2023/2024</t>
  </si>
  <si>
    <t>2024/2025</t>
  </si>
  <si>
    <t>2025/2026</t>
  </si>
  <si>
    <t>2026/2027</t>
  </si>
  <si>
    <t>REVOLVING FUND ACCOUNTS</t>
  </si>
  <si>
    <t>MO 3.14 dtd 6/11/2011</t>
  </si>
  <si>
    <t>MO 3.11 dtd 4/25/21</t>
  </si>
  <si>
    <t>BCTC H Voltage Power</t>
  </si>
  <si>
    <t>FMARC#5001</t>
  </si>
  <si>
    <t>FMARC#4813</t>
  </si>
  <si>
    <t>FMARC#4910</t>
  </si>
  <si>
    <t>FMARC#4905</t>
  </si>
  <si>
    <t>FMARC#4975</t>
  </si>
  <si>
    <r>
      <rPr>
        <b/>
        <sz val="12"/>
        <rFont val="Arial"/>
        <family val="2"/>
      </rPr>
      <t xml:space="preserve">Department Head or Manager Approval  - </t>
    </r>
    <r>
      <rPr>
        <sz val="12"/>
        <rFont val="Arial"/>
        <family val="2"/>
      </rPr>
      <t xml:space="preserve"> Schedule </t>
    </r>
    <r>
      <rPr>
        <b/>
        <sz val="12"/>
        <rFont val="Arial"/>
        <family val="2"/>
      </rPr>
      <t>MUST</t>
    </r>
    <r>
      <rPr>
        <sz val="12"/>
        <rFont val="Arial"/>
        <family val="2"/>
      </rPr>
      <t xml:space="preserve"> be signed and dated by the department head or their management level designee acknowledging the information reported on schedule W is accurate.  
</t>
    </r>
    <r>
      <rPr>
        <b/>
        <u/>
        <sz val="12"/>
        <rFont val="Arial"/>
        <family val="2"/>
      </rPr>
      <t xml:space="preserve">Please Note </t>
    </r>
    <r>
      <rPr>
        <sz val="12"/>
        <rFont val="Arial"/>
        <family val="2"/>
      </rPr>
      <t xml:space="preserve"> -  The person who prepared the schedule cannot be the same person who approves the schedule.</t>
    </r>
  </si>
  <si>
    <r>
      <t xml:space="preserve">Prepared By and Phone Number  - </t>
    </r>
    <r>
      <rPr>
        <sz val="12"/>
        <color rgb="FF000000"/>
        <rFont val="Arial"/>
        <family val="2"/>
      </rPr>
      <t xml:space="preserve"> Provide name of the person who prepared the schedule W along with contact number.</t>
    </r>
  </si>
  <si>
    <r>
      <t>Department Head Name and Title  -</t>
    </r>
    <r>
      <rPr>
        <sz val="12"/>
        <color rgb="FF000000"/>
        <rFont val="Arial"/>
        <family val="2"/>
      </rPr>
      <t xml:space="preserve"> Indicate department head name and title. </t>
    </r>
  </si>
  <si>
    <r>
      <rPr>
        <b/>
        <sz val="12"/>
        <rFont val="Arial"/>
        <family val="2"/>
      </rPr>
      <t xml:space="preserve">Custodian Name  </t>
    </r>
    <r>
      <rPr>
        <sz val="12"/>
        <rFont val="Arial"/>
        <family val="2"/>
      </rPr>
      <t>-  Enter the authorized custodian of the revolving fund (If the custodian is no longer with the department, it is the department's responsibilty to submit a request to "Change Custodian"  to the ACO by submitting an AR-1 form.)</t>
    </r>
  </si>
  <si>
    <r>
      <t xml:space="preserve">        </t>
    </r>
    <r>
      <rPr>
        <b/>
        <sz val="12"/>
        <color rgb="FFFF0000"/>
        <rFont val="Arial"/>
        <family val="2"/>
      </rPr>
      <t xml:space="preserve"> </t>
    </r>
    <r>
      <rPr>
        <b/>
        <u/>
        <sz val="12"/>
        <color rgb="FFFF0000"/>
        <rFont val="Arial"/>
        <family val="2"/>
      </rPr>
      <t>Please Note</t>
    </r>
    <r>
      <rPr>
        <b/>
        <sz val="12"/>
        <color rgb="FFFF0000"/>
        <rFont val="Times New Roman"/>
        <family val="1"/>
      </rPr>
      <t>:</t>
    </r>
    <r>
      <rPr>
        <sz val="12"/>
        <color rgb="FFFF0000"/>
        <rFont val="Times New Roman"/>
        <family val="1"/>
      </rPr>
      <t xml:space="preserve"> </t>
    </r>
    <r>
      <rPr>
        <sz val="12"/>
        <color rgb="FFFF0000"/>
        <rFont val="Arial"/>
        <family val="2"/>
      </rPr>
      <t>Total Lockbox, Checking Account , and Other should equal to the authorized amount of revolving fund on item 4.</t>
    </r>
  </si>
  <si>
    <r>
      <t xml:space="preserve"> </t>
    </r>
    <r>
      <rPr>
        <b/>
        <sz val="12"/>
        <rFont val="Arial"/>
        <family val="2"/>
      </rPr>
      <t xml:space="preserve">  (c) Other</t>
    </r>
    <r>
      <rPr>
        <sz val="12"/>
        <rFont val="Arial"/>
        <family val="2"/>
      </rPr>
      <t xml:space="preserve"> -  Explain any different from above. Include a reconciliation as of June 30th. </t>
    </r>
  </si>
  <si>
    <t>(please list all checking accounts on a seperate sheet, if necessary)</t>
  </si>
  <si>
    <r>
      <rPr>
        <b/>
        <sz val="12"/>
        <rFont val="Arial"/>
        <family val="2"/>
      </rPr>
      <t xml:space="preserve">   (b) Checking Account  </t>
    </r>
    <r>
      <rPr>
        <sz val="12"/>
        <rFont val="Arial"/>
        <family val="2"/>
      </rPr>
      <t xml:space="preserve">-  List bank name, account number and address- If more than one bank list them all.  Include a bank reconciliation for each as of June 30th. </t>
    </r>
  </si>
  <si>
    <t>Location #3:</t>
  </si>
  <si>
    <t>Location#2:</t>
  </si>
  <si>
    <t>Location #1 :</t>
  </si>
  <si>
    <r>
      <rPr>
        <b/>
        <sz val="12"/>
        <rFont val="Arial"/>
        <family val="2"/>
      </rPr>
      <t>* For Example</t>
    </r>
    <r>
      <rPr>
        <sz val="12"/>
        <rFont val="Arial"/>
        <family val="2"/>
      </rPr>
      <t>:  Department X has a revolving fund with an authorized amount of $1,000 and  the department allocated the money to 3 different locations (Riverside, Indio and Moreno Valley),  the department's schedule W report should look like this:</t>
    </r>
  </si>
  <si>
    <r>
      <rPr>
        <b/>
        <sz val="12"/>
        <rFont val="Arial"/>
        <family val="2"/>
      </rPr>
      <t>(a)</t>
    </r>
    <r>
      <rPr>
        <sz val="12"/>
        <rFont val="Arial"/>
        <family val="2"/>
      </rPr>
      <t xml:space="preserve"> </t>
    </r>
    <r>
      <rPr>
        <b/>
        <sz val="12"/>
        <rFont val="Arial"/>
        <family val="2"/>
      </rPr>
      <t>Lockbox</t>
    </r>
    <r>
      <rPr>
        <sz val="12"/>
        <rFont val="Arial"/>
        <family val="2"/>
      </rPr>
      <t xml:space="preserve"> - Provide the location of each lockbox and the amount of the lockbox(s). If the department has more than one lockbox and location (for example, Riverside, Indio, Moreno Valley…etc). Indicate the amount of each lockbox. All lockboxes combined should total up to the department's authorized amount. </t>
    </r>
    <r>
      <rPr>
        <sz val="11"/>
        <rFont val="Arial"/>
        <family val="2"/>
      </rPr>
      <t xml:space="preserve">(please list all lockbox(s) on a seperate sheet, if necessary)
</t>
    </r>
    <r>
      <rPr>
        <sz val="12"/>
        <rFont val="Arial"/>
        <family val="2"/>
      </rPr>
      <t xml:space="preserve">
</t>
    </r>
    <r>
      <rPr>
        <b/>
        <sz val="12"/>
        <rFont val="Arial"/>
        <family val="2"/>
      </rPr>
      <t>Please Note</t>
    </r>
    <r>
      <rPr>
        <sz val="12"/>
        <rFont val="Arial"/>
        <family val="2"/>
      </rPr>
      <t xml:space="preserve"> - Submit a reconcilation for each lockbox as of June 30th.</t>
    </r>
  </si>
  <si>
    <r>
      <rPr>
        <b/>
        <sz val="12"/>
        <rFont val="Arial"/>
        <family val="2"/>
      </rPr>
      <t>Location of Money</t>
    </r>
    <r>
      <rPr>
        <sz val="12"/>
        <rFont val="Arial"/>
        <family val="2"/>
      </rPr>
      <t xml:space="preserve">  -</t>
    </r>
  </si>
  <si>
    <r>
      <t>Amount of Revolving Fund</t>
    </r>
    <r>
      <rPr>
        <sz val="12"/>
        <rFont val="Arial"/>
        <family val="2"/>
      </rPr>
      <t xml:space="preserve"> - Enter the total authorized amount approved.</t>
    </r>
  </si>
  <si>
    <r>
      <rPr>
        <b/>
        <sz val="12"/>
        <rFont val="Arial"/>
        <family val="2"/>
      </rPr>
      <t>Lockbox and Checking Account</t>
    </r>
    <r>
      <rPr>
        <sz val="12"/>
        <rFont val="Arial"/>
        <family val="2"/>
      </rPr>
      <t xml:space="preserve"> - Submit a Schedule W along with lockbox reconciliation, bank statement and bank reconciliation as of June 30th.</t>
    </r>
  </si>
  <si>
    <r>
      <rPr>
        <b/>
        <sz val="12"/>
        <rFont val="Arial"/>
        <family val="2"/>
      </rPr>
      <t xml:space="preserve">Checking Account only </t>
    </r>
    <r>
      <rPr>
        <sz val="12"/>
        <rFont val="Arial"/>
        <family val="2"/>
      </rPr>
      <t>- Submit a schedule W along with bank statement and bank reconciliation as of June 30th.</t>
    </r>
  </si>
  <si>
    <r>
      <rPr>
        <b/>
        <sz val="12"/>
        <rFont val="Arial"/>
        <family val="2"/>
      </rPr>
      <t>Lockbox only</t>
    </r>
    <r>
      <rPr>
        <sz val="12"/>
        <rFont val="Arial"/>
        <family val="2"/>
      </rPr>
      <t xml:space="preserve"> - Submit a schedule W and lockbox reconciliation as of June 30th.</t>
    </r>
  </si>
  <si>
    <r>
      <t xml:space="preserve">State if the revolving fund is a </t>
    </r>
    <r>
      <rPr>
        <b/>
        <sz val="12"/>
        <rFont val="Arial"/>
        <family val="2"/>
      </rPr>
      <t>Lockbox</t>
    </r>
    <r>
      <rPr>
        <sz val="12"/>
        <rFont val="Arial"/>
        <family val="2"/>
      </rPr>
      <t xml:space="preserve"> and/or </t>
    </r>
    <r>
      <rPr>
        <b/>
        <sz val="12"/>
        <rFont val="Arial"/>
        <family val="2"/>
      </rPr>
      <t>Checking Accoun</t>
    </r>
    <r>
      <rPr>
        <sz val="12"/>
        <rFont val="Arial"/>
        <family val="2"/>
      </rPr>
      <t>t</t>
    </r>
    <r>
      <rPr>
        <b/>
        <sz val="12"/>
        <rFont val="Arial"/>
        <family val="2"/>
      </rPr>
      <t>.</t>
    </r>
    <r>
      <rPr>
        <sz val="12"/>
        <rFont val="Arial"/>
        <family val="2"/>
      </rPr>
      <t xml:space="preserve"> (Some departments will have only a Lockbox, Checking Account or a combination of both a Lockbox and Checking Account)</t>
    </r>
  </si>
  <si>
    <r>
      <t xml:space="preserve">Indicate </t>
    </r>
    <r>
      <rPr>
        <b/>
        <sz val="12"/>
        <rFont val="Arial"/>
        <family val="2"/>
      </rPr>
      <t>Revolving Fund Treasury Number</t>
    </r>
    <r>
      <rPr>
        <sz val="12"/>
        <rFont val="Arial"/>
        <family val="2"/>
      </rPr>
      <t xml:space="preserve"> - This is the number issued by the Treasurer's department upon revolving fund establishment.</t>
    </r>
  </si>
  <si>
    <r>
      <t>Fill in A</t>
    </r>
    <r>
      <rPr>
        <b/>
        <sz val="12"/>
        <rFont val="Arial"/>
        <family val="2"/>
      </rPr>
      <t xml:space="preserve">gency Name, Fund ID, Dept. ID, Contact Name </t>
    </r>
    <r>
      <rPr>
        <sz val="12"/>
        <rFont val="Arial"/>
        <family val="2"/>
      </rPr>
      <t xml:space="preserve">and </t>
    </r>
    <r>
      <rPr>
        <b/>
        <sz val="12"/>
        <rFont val="Arial"/>
        <family val="2"/>
      </rPr>
      <t>Contact Phone Number</t>
    </r>
    <r>
      <rPr>
        <sz val="12"/>
        <rFont val="Arial"/>
        <family val="2"/>
      </rPr>
      <t xml:space="preserve"> (In case we have questions).</t>
    </r>
  </si>
  <si>
    <t xml:space="preserve">         Please Note: Total Lockbox, Checking Account , and Other should equal to the authorized amount of revolving fund on item #4.</t>
  </si>
  <si>
    <r>
      <t xml:space="preserve">Location of Money </t>
    </r>
    <r>
      <rPr>
        <sz val="12"/>
        <rFont val="Arial"/>
        <family val="2"/>
      </rPr>
      <t>(Reconciliation is required to ensure funds are in balance and cash is on hand)</t>
    </r>
    <r>
      <rPr>
        <b/>
        <sz val="12"/>
        <rFont val="Arial"/>
        <family val="2"/>
      </rPr>
      <t xml:space="preserve"> </t>
    </r>
  </si>
  <si>
    <r>
      <rPr>
        <b/>
        <sz val="12"/>
        <rFont val="Arial"/>
        <family val="2"/>
      </rPr>
      <t xml:space="preserve">Lockbox and Checking Account </t>
    </r>
    <r>
      <rPr>
        <sz val="12"/>
        <rFont val="Arial"/>
        <family val="2"/>
      </rPr>
      <t>- Provide lockbox and checking account information on item #5, along with bank statement and bank reconciliation  as of June 30th.</t>
    </r>
  </si>
  <si>
    <r>
      <rPr>
        <b/>
        <sz val="12"/>
        <rFont val="Arial"/>
        <family val="2"/>
      </rPr>
      <t xml:space="preserve">Checking Account only </t>
    </r>
    <r>
      <rPr>
        <sz val="12"/>
        <rFont val="Arial"/>
        <family val="2"/>
      </rPr>
      <t>- Provide checking account information on item #5 along with bank statement and back reconciliation as of June 30th.</t>
    </r>
  </si>
  <si>
    <r>
      <rPr>
        <b/>
        <sz val="12"/>
        <rFont val="Arial"/>
        <family val="2"/>
      </rPr>
      <t xml:space="preserve">Lockbox only </t>
    </r>
    <r>
      <rPr>
        <sz val="12"/>
        <rFont val="Arial"/>
        <family val="2"/>
      </rPr>
      <t>- Provide lockbox information on item #5 along with lockbox reconciliation as of June 30th.</t>
    </r>
  </si>
  <si>
    <t>State if the Revolving Fund is a Lockbox and/or Checking Account:</t>
  </si>
  <si>
    <t>Please submit the original Schedule I and both accrual and reversal journals and attach copies of support documents to the Auditor-Controller's Office by the due date.  Please retain copies for your department for future audits.</t>
  </si>
  <si>
    <t>2/30/2021</t>
  </si>
  <si>
    <t>Please submit the original Schedule R and both accrual and reversal journals and attach copies of support documents to the Auditor-Controller's Office by the due date.  Please retain copies for your department for future audits.</t>
  </si>
  <si>
    <r>
      <t xml:space="preserve">GASB87 LEASE REVENUE PAYMENTS BY FISCAL YEAR - </t>
    </r>
    <r>
      <rPr>
        <b/>
        <i/>
        <sz val="14"/>
        <color rgb="FF000000"/>
        <rFont val="Arial"/>
        <family val="2"/>
      </rPr>
      <t>LESSOR</t>
    </r>
  </si>
  <si>
    <t>Refer to Year-end Closing Manual, Chapter 12</t>
  </si>
  <si>
    <t>&gt;&gt;Future Lease Receivable start here&gt;&gt;</t>
  </si>
  <si>
    <t>2027/2028</t>
  </si>
  <si>
    <t>2028/2029</t>
  </si>
  <si>
    <t>Total Future Lease Receivable</t>
  </si>
  <si>
    <t>TOTAL LEASE REVENUE (741010) FROM GENERAL LEDGER</t>
  </si>
  <si>
    <t>Schedule D Procedures</t>
  </si>
  <si>
    <t>In each fiscal year column, indicate amount to be received for principal and amount to be received for interest respectively.</t>
  </si>
  <si>
    <t>Lease Revenue payment amounts should tie to the GL, with the account number 741010 for principal.</t>
  </si>
  <si>
    <t>Run a General Ledger query of account 741010 as of June 30, 20XX.</t>
  </si>
  <si>
    <t>Make sure all balance on the Schedule agrees to the General Ledger.</t>
  </si>
  <si>
    <t>(5)</t>
  </si>
  <si>
    <t>(6)</t>
  </si>
  <si>
    <t>Requirements and Documents needed:</t>
  </si>
  <si>
    <t>(c) Attach Invoices, GASB Lease Evaluation Tool, Lease Contract, Present Value Lease Calculator supporting the receivables.</t>
  </si>
  <si>
    <r>
      <t xml:space="preserve">GASB87 LEASE PAYMENTS BY FISCAL YEAR - </t>
    </r>
    <r>
      <rPr>
        <b/>
        <i/>
        <sz val="14"/>
        <color rgb="FF000000"/>
        <rFont val="Arial"/>
        <family val="2"/>
      </rPr>
      <t>Lessee</t>
    </r>
  </si>
  <si>
    <t>SCHEDULE J</t>
  </si>
  <si>
    <t>TOTAL PRINCIPAL (532690) FROM GENERAL LEDGER</t>
  </si>
  <si>
    <t>TOTAL INTEREST (533750) FROM GENERAL LEDGER</t>
  </si>
  <si>
    <t>Schedule J Procedures</t>
  </si>
  <si>
    <t>Payment amounts should tie to the GL, with the account number 532690 for principal and 533750 for interest.</t>
  </si>
  <si>
    <t>Run a General Ledger query of account 532690 and 533750 as of June 30, 20XX.</t>
  </si>
  <si>
    <t>Make sure all balances on the Schedule agree to the General Ledger.</t>
  </si>
  <si>
    <t>D</t>
  </si>
  <si>
    <t>J</t>
  </si>
  <si>
    <t>Financed Purchase</t>
  </si>
  <si>
    <t>FINANCED PURCHASE PAYMENTS BY FISCAL YEAR</t>
  </si>
  <si>
    <t>As of June 30, 2023</t>
  </si>
  <si>
    <t>Due July 21, 2023</t>
  </si>
  <si>
    <t>Due: July 21, 2023 to CEO</t>
  </si>
  <si>
    <t>August 10, 2023 to ACO</t>
  </si>
  <si>
    <t>Due August 14, 2023</t>
  </si>
  <si>
    <t xml:space="preserve">GASB-96 SBITA PAYMENTS BY FISCAL YEAR </t>
  </si>
  <si>
    <t>SCHEDULE O</t>
  </si>
  <si>
    <t>2029/2030</t>
  </si>
  <si>
    <t>Contract Name or ID Number</t>
  </si>
  <si>
    <t xml:space="preserve">  Beginning Principal Balance FY2023</t>
  </si>
  <si>
    <t>Additions (+) During FY2023</t>
  </si>
  <si>
    <t>Ending Principal Balance FY2023:</t>
  </si>
  <si>
    <t>Schedule O Procedures</t>
  </si>
  <si>
    <t>Indicate Contract Name or ID Number and acquisition fiscal year.</t>
  </si>
  <si>
    <t>For Fiscal Year Ended June 30, 2023</t>
  </si>
  <si>
    <t xml:space="preserve">  (b) Attach Year-End Journal Entry of FY 2023.  This is the journal entry created to recognize revenue.</t>
  </si>
  <si>
    <t xml:space="preserve">  (c) Attach Year-End Reversal Journal Entry for FY 2024.  This entry will reduced revenue posted in FY 2023.</t>
  </si>
  <si>
    <t>(a) Attach Year-End Journal Entry for FY2023. This is the journal created to book the receivable and the deferred inflow of resources.</t>
  </si>
  <si>
    <t>(b) Attach Year-End Reversal Journal Entry for FY2024.</t>
  </si>
  <si>
    <t xml:space="preserve">       approved by the Board of Supervisors.  For Example:  3.1 2/26/2023</t>
  </si>
  <si>
    <t>Prop 1B - Road repairs and improvements.  The proceeds can only be used for road repairs and improvements related activities.  The funds received prior to year end and cannot be spent until fiscal year 2023-2024.</t>
  </si>
  <si>
    <t>Bank Balance as of June 30, 2023:</t>
  </si>
  <si>
    <t>06/30/2023</t>
  </si>
  <si>
    <t>Cost adj to be processed in FY23</t>
  </si>
  <si>
    <t>Actual Project Cost as of FY23</t>
  </si>
  <si>
    <t>7/1/2023 to 9/30/2023</t>
  </si>
  <si>
    <t>Column f =  Enter receivable amount as of June 30, 2023, recorded in accounts 118xxx.</t>
  </si>
  <si>
    <t>*Note: On Column G, please indicate "Various or Multiple" if reference# is more than one. Provide a detailed listing of transactions and attach copies of invoices to support the receivable amount as of June 30, 2023.</t>
  </si>
  <si>
    <t>Run a PeopleSoft summary trial balance of DTOG accounts (2081xx) as June 30, 2023.</t>
  </si>
  <si>
    <t>*Note: On Column G, please indicate "Various or Multiple" if reference# is more than one. Provide a detailed listing of transactions and attach copies of invoices to support the payable amount as of June 30, 2023</t>
  </si>
  <si>
    <t>10/1/2023 to 6/30/2024</t>
  </si>
  <si>
    <t>Total DFOG as of 6/30/2023</t>
  </si>
  <si>
    <t>Total DTOG as of 6/30/2023</t>
  </si>
  <si>
    <t>O</t>
  </si>
  <si>
    <t xml:space="preserve">GASB 96 SBITAs PAYMENTS BY FISCAL YEAR </t>
  </si>
  <si>
    <t>GASB 87 LEASE PAYMENTS BY FISCAL YEAR - Lessee</t>
  </si>
  <si>
    <t>GASB 87 LEASE REVENUE PAYMENTS BY FISCAL YEAR - Lessor</t>
  </si>
  <si>
    <t>SCHEDULE D - Lessor</t>
  </si>
  <si>
    <t>PPPs</t>
  </si>
  <si>
    <t>Refer to Year-end Closing Manual, Chapter 16</t>
  </si>
  <si>
    <t>GASB94 PPPs INSTALLEMENT PAYMENTS BY FISCAL YEAR</t>
  </si>
  <si>
    <t>Indicate PPP number and acquisition fiscal year.</t>
  </si>
  <si>
    <t>Installment Revenue payment amounts should tie to the GL, with the account number 741XXX for principal.</t>
  </si>
  <si>
    <t>Run a General Ledger query of account 741XXX as of June 30, 20XX.</t>
  </si>
  <si>
    <t>(c) Attach Invoices, GASB 94 Questionnaire, Contract/Agreement, Present Value Lease Calculator supporting the receivables.</t>
  </si>
  <si>
    <t>SCHEDULE D - Public-Private and Public-Public  Partnership Agreements (PPP)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</si>
</sst>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mmmm\ d\,\ yyyy"/>
    <numFmt numFmtId="166" formatCode="m/d/yy"/>
    <numFmt numFmtId="167" formatCode="mm/dd/yy"/>
    <numFmt numFmtId="168" formatCode="_(&quot;$&quot;* #,##0_);_(&quot;$&quot;* \(#,##0\);_(&quot;$&quot;* &quot;-&quot;??_);_(@_)"/>
    <numFmt numFmtId="169" formatCode="0000000000"/>
    <numFmt numFmtId="170" formatCode="_(* #,##0_);_(* \(#,##0\);_(* &quot;-&quot;??_);_(@_)"/>
    <numFmt numFmtId="171" formatCode="[Blue]General"/>
    <numFmt numFmtId="172" formatCode="mm/dd/yy;@"/>
    <numFmt numFmtId="173" formatCode="&quot;$&quot;#,##0.00\ ;\(&quot;$&quot;#,##0.00\)"/>
    <numFmt numFmtId="174" formatCode="&quot;$&quot;#,##0\ ;\(&quot;$&quot;#,##0\)"/>
    <numFmt numFmtId="175" formatCode="0.00_);\(0.00\)"/>
  </numFmts>
  <fonts count="21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color indexed="8"/>
      <name val="SWISS"/>
    </font>
    <font>
      <sz val="12"/>
      <color indexed="8"/>
      <name val="SWISS"/>
    </font>
    <font>
      <sz val="12"/>
      <name val="SWISS"/>
    </font>
    <font>
      <b/>
      <sz val="14"/>
      <color indexed="8"/>
      <name val="SWISS"/>
    </font>
    <font>
      <sz val="14"/>
      <color indexed="8"/>
      <name val="SWISS"/>
    </font>
    <font>
      <sz val="14"/>
      <name val="SWISS"/>
    </font>
    <font>
      <sz val="12"/>
      <color indexed="10"/>
      <name val="SWISS"/>
    </font>
    <font>
      <sz val="8"/>
      <color indexed="8"/>
      <name val="DUTCH"/>
    </font>
    <font>
      <b/>
      <sz val="10"/>
      <color indexed="8"/>
      <name val="SWISS"/>
    </font>
    <font>
      <sz val="10"/>
      <name val="SWISS"/>
    </font>
    <font>
      <u/>
      <sz val="12"/>
      <color indexed="8"/>
      <name val="SWISS"/>
    </font>
    <font>
      <b/>
      <sz val="12"/>
      <name val="SWISS"/>
    </font>
    <font>
      <b/>
      <sz val="12"/>
      <color indexed="40"/>
      <name val="SWISS"/>
    </font>
    <font>
      <sz val="8"/>
      <color indexed="8"/>
      <name val="SWISS"/>
    </font>
    <font>
      <sz val="8"/>
      <name val="SWISS"/>
    </font>
    <font>
      <sz val="8"/>
      <name val="Arial"/>
      <family val="2"/>
    </font>
    <font>
      <b/>
      <sz val="14"/>
      <name val="SWISS"/>
    </font>
    <font>
      <b/>
      <sz val="14"/>
      <color indexed="8"/>
      <name val="Arial"/>
      <family val="2"/>
    </font>
    <font>
      <sz val="12"/>
      <name val="Arial"/>
      <family val="2"/>
    </font>
    <font>
      <sz val="10"/>
      <name val="Arial"/>
      <family val="2"/>
    </font>
    <font>
      <b/>
      <sz val="10"/>
      <name val="SWISS"/>
    </font>
    <font>
      <sz val="9"/>
      <name val="SWISS"/>
    </font>
    <font>
      <sz val="11"/>
      <name val="SWISS"/>
    </font>
    <font>
      <sz val="12"/>
      <name val="Arial"/>
      <family val="2"/>
    </font>
    <font>
      <b/>
      <sz val="12"/>
      <color indexed="8"/>
      <name val="Arial"/>
      <family val="2"/>
    </font>
    <font>
      <sz val="12"/>
      <color indexed="8"/>
      <name val="Arial"/>
      <family val="2"/>
    </font>
    <font>
      <sz val="14"/>
      <name val="Arial"/>
      <family val="2"/>
    </font>
    <font>
      <sz val="11"/>
      <color indexed="8"/>
      <name val="Arial"/>
      <family val="2"/>
    </font>
    <font>
      <b/>
      <i/>
      <sz val="12"/>
      <color indexed="8"/>
      <name val="Arial"/>
      <family val="2"/>
    </font>
    <font>
      <b/>
      <sz val="14"/>
      <name val="Arial"/>
      <family val="2"/>
    </font>
    <font>
      <sz val="11"/>
      <color indexed="8"/>
      <name val="SWISS"/>
    </font>
    <font>
      <b/>
      <sz val="14"/>
      <name val="Arial"/>
      <family val="2"/>
    </font>
    <font>
      <b/>
      <sz val="10"/>
      <name val="Arial"/>
      <family val="2"/>
    </font>
    <font>
      <sz val="10"/>
      <name val="MS Sans Serif"/>
      <family val="2"/>
    </font>
    <font>
      <b/>
      <sz val="10"/>
      <name val="MS Sans Serif"/>
      <family val="2"/>
    </font>
    <font>
      <b/>
      <sz val="11"/>
      <name val="Arial"/>
      <family val="2"/>
    </font>
    <font>
      <sz val="11"/>
      <name val="Arial"/>
      <family val="2"/>
    </font>
    <font>
      <b/>
      <sz val="11"/>
      <name val="SWISS"/>
    </font>
    <font>
      <sz val="10.5"/>
      <color indexed="8"/>
      <name val="SWISS"/>
    </font>
    <font>
      <b/>
      <sz val="11"/>
      <color indexed="8"/>
      <name val="Arial"/>
      <family val="2"/>
    </font>
    <font>
      <b/>
      <sz val="10.5"/>
      <color indexed="9"/>
      <name val="Arial"/>
      <family val="2"/>
    </font>
    <font>
      <b/>
      <i/>
      <sz val="11"/>
      <name val="Arial"/>
      <family val="2"/>
    </font>
    <font>
      <i/>
      <sz val="11"/>
      <name val="Arial"/>
      <family val="2"/>
    </font>
    <font>
      <sz val="9.5"/>
      <name val="SWISS"/>
    </font>
    <font>
      <i/>
      <sz val="9"/>
      <name val="SWISS"/>
    </font>
    <font>
      <sz val="9"/>
      <color indexed="8"/>
      <name val="SWISS"/>
    </font>
    <font>
      <sz val="9"/>
      <color indexed="47"/>
      <name val="SWISS"/>
    </font>
    <font>
      <sz val="9.5"/>
      <color indexed="81"/>
      <name val="Tahoma"/>
      <family val="2"/>
    </font>
    <font>
      <sz val="9"/>
      <color indexed="8"/>
      <name val="Arial"/>
      <family val="2"/>
    </font>
    <font>
      <sz val="8"/>
      <color indexed="8"/>
      <name val="Arial"/>
      <family val="2"/>
    </font>
    <font>
      <b/>
      <sz val="16"/>
      <name val="Arial"/>
      <family val="2"/>
    </font>
    <font>
      <b/>
      <sz val="10"/>
      <name val="Arial"/>
      <family val="2"/>
    </font>
    <font>
      <sz val="10"/>
      <color indexed="81"/>
      <name val="Tahoma"/>
      <family val="2"/>
    </font>
    <font>
      <b/>
      <sz val="10"/>
      <color indexed="81"/>
      <name val="Tahoma"/>
      <family val="2"/>
    </font>
    <font>
      <sz val="10"/>
      <color indexed="10"/>
      <name val="Arial"/>
      <family val="2"/>
    </font>
    <font>
      <b/>
      <sz val="12"/>
      <name val="Arial"/>
      <family val="2"/>
    </font>
    <font>
      <sz val="10"/>
      <name val="Arial"/>
      <family val="2"/>
    </font>
    <font>
      <sz val="10"/>
      <color indexed="8"/>
      <name val="Arial"/>
      <family val="2"/>
    </font>
    <font>
      <sz val="14"/>
      <name val="Arial"/>
      <family val="2"/>
    </font>
    <font>
      <u/>
      <sz val="12"/>
      <name val="Arial"/>
      <family val="2"/>
    </font>
    <font>
      <sz val="12"/>
      <color indexed="10"/>
      <name val="Arial"/>
      <family val="2"/>
    </font>
    <font>
      <sz val="8"/>
      <name val="Arial"/>
      <family val="2"/>
    </font>
    <font>
      <i/>
      <sz val="11"/>
      <color indexed="8"/>
      <name val="Arial"/>
      <family val="2"/>
    </font>
    <font>
      <sz val="11"/>
      <color indexed="10"/>
      <name val="Arial"/>
      <family val="2"/>
    </font>
    <font>
      <sz val="9"/>
      <name val="Arial"/>
      <family val="2"/>
    </font>
    <font>
      <u/>
      <sz val="12"/>
      <color indexed="8"/>
      <name val="Arial"/>
      <family val="2"/>
    </font>
    <font>
      <b/>
      <sz val="10"/>
      <color indexed="8"/>
      <name val="Arial"/>
      <family val="2"/>
    </font>
    <font>
      <b/>
      <sz val="12"/>
      <color indexed="10"/>
      <name val="Arial"/>
      <family val="2"/>
    </font>
    <font>
      <b/>
      <sz val="12"/>
      <color indexed="40"/>
      <name val="Arial"/>
      <family val="2"/>
    </font>
    <font>
      <sz val="12"/>
      <color indexed="9"/>
      <name val="SWISS"/>
    </font>
    <font>
      <b/>
      <sz val="12"/>
      <color indexed="9"/>
      <name val="SWISS"/>
    </font>
    <font>
      <b/>
      <sz val="11"/>
      <color indexed="9"/>
      <name val="SWISS"/>
    </font>
    <font>
      <b/>
      <sz val="11"/>
      <color indexed="8"/>
      <name val="SWISS"/>
    </font>
    <font>
      <b/>
      <sz val="10"/>
      <color indexed="8"/>
      <name val="Arial"/>
      <family val="2"/>
    </font>
    <font>
      <b/>
      <sz val="10"/>
      <color indexed="8"/>
      <name val="SWISS"/>
    </font>
    <font>
      <b/>
      <sz val="10"/>
      <color indexed="8"/>
      <name val="Wingdings"/>
      <charset val="2"/>
    </font>
    <font>
      <b/>
      <sz val="11"/>
      <color indexed="8"/>
      <name val="SWISS"/>
    </font>
    <font>
      <sz val="12"/>
      <color indexed="8"/>
      <name val="SWISS"/>
    </font>
    <font>
      <b/>
      <sz val="12"/>
      <color indexed="8"/>
      <name val="SWISS"/>
    </font>
    <font>
      <b/>
      <sz val="12"/>
      <color indexed="10"/>
      <name val="Arial"/>
      <family val="2"/>
    </font>
    <font>
      <b/>
      <u/>
      <sz val="12"/>
      <name val="Arial"/>
      <family val="2"/>
    </font>
    <font>
      <u/>
      <sz val="11"/>
      <name val="Arial"/>
      <family val="2"/>
    </font>
    <font>
      <b/>
      <sz val="8"/>
      <color indexed="81"/>
      <name val="Tahoma"/>
      <family val="2"/>
    </font>
    <font>
      <sz val="12"/>
      <color indexed="9"/>
      <name val="Times New Roman"/>
      <family val="1"/>
    </font>
    <font>
      <b/>
      <sz val="12"/>
      <name val="Times New Roman"/>
      <family val="1"/>
    </font>
    <font>
      <sz val="12"/>
      <name val="Times New Roman"/>
      <family val="1"/>
    </font>
    <font>
      <sz val="10"/>
      <name val="Times New Roman"/>
      <family val="1"/>
    </font>
    <font>
      <sz val="8"/>
      <color indexed="81"/>
      <name val="Tahoma"/>
      <family val="2"/>
    </font>
    <font>
      <b/>
      <u/>
      <sz val="12"/>
      <color indexed="8"/>
      <name val="Times New Roman"/>
      <family val="1"/>
    </font>
    <font>
      <b/>
      <sz val="12"/>
      <color indexed="8"/>
      <name val="Times New Roman"/>
      <family val="1"/>
    </font>
    <font>
      <sz val="11"/>
      <name val="Times New Roman"/>
      <family val="1"/>
    </font>
    <font>
      <u/>
      <sz val="10"/>
      <color indexed="8"/>
      <name val="Arial"/>
      <family val="2"/>
    </font>
    <font>
      <u/>
      <sz val="10"/>
      <name val="Arial"/>
      <family val="2"/>
    </font>
    <font>
      <b/>
      <sz val="10"/>
      <name val="Times New Roman"/>
      <family val="1"/>
    </font>
    <font>
      <b/>
      <sz val="9"/>
      <name val="Times New Roman"/>
      <family val="1"/>
    </font>
    <font>
      <b/>
      <sz val="14"/>
      <name val="Times New Roman"/>
      <family val="1"/>
    </font>
    <font>
      <b/>
      <sz val="12"/>
      <color theme="1"/>
      <name val="Times New Roman"/>
      <family val="1"/>
    </font>
    <font>
      <sz val="10"/>
      <color theme="1"/>
      <name val="SWISS"/>
    </font>
    <font>
      <sz val="12"/>
      <color theme="1"/>
      <name val="Times New Roman"/>
      <family val="1"/>
    </font>
    <font>
      <b/>
      <sz val="10"/>
      <color theme="1"/>
      <name val="SWISS"/>
    </font>
    <font>
      <sz val="11"/>
      <color theme="1"/>
      <name val="Calibri"/>
      <family val="2"/>
      <scheme val="minor"/>
    </font>
    <font>
      <sz val="11"/>
      <name val="Calibri"/>
      <family val="2"/>
      <scheme val="minor"/>
    </font>
    <font>
      <sz val="10"/>
      <color rgb="FFFF0000"/>
      <name val="Calibri"/>
      <family val="2"/>
      <scheme val="minor"/>
    </font>
    <font>
      <b/>
      <sz val="11"/>
      <color theme="1"/>
      <name val="Calibri"/>
      <family val="2"/>
      <scheme val="minor"/>
    </font>
    <font>
      <sz val="11"/>
      <name val="Tahoma"/>
      <family val="2"/>
    </font>
    <font>
      <sz val="10"/>
      <name val="Tahoma"/>
      <family val="2"/>
    </font>
    <font>
      <sz val="10"/>
      <name val="Arial Unicode MS"/>
      <family val="2"/>
    </font>
    <font>
      <b/>
      <sz val="18"/>
      <name val="Arial"/>
      <family val="2"/>
    </font>
    <font>
      <b/>
      <sz val="11"/>
      <color indexed="10"/>
      <name val="Arial"/>
      <family val="2"/>
    </font>
    <font>
      <sz val="11"/>
      <color indexed="12"/>
      <name val="Arial"/>
      <family val="2"/>
    </font>
    <font>
      <b/>
      <sz val="11"/>
      <color indexed="12"/>
      <name val="Arial"/>
      <family val="2"/>
    </font>
    <font>
      <sz val="11"/>
      <name val="MS Sans Serif"/>
      <family val="2"/>
    </font>
    <font>
      <b/>
      <sz val="10.5"/>
      <name val="Arial"/>
      <family val="2"/>
    </font>
    <font>
      <sz val="10.5"/>
      <name val="Arial"/>
      <family val="2"/>
    </font>
    <font>
      <b/>
      <u/>
      <sz val="10"/>
      <color rgb="FF0000FF"/>
      <name val="Arial"/>
      <family val="2"/>
    </font>
    <font>
      <b/>
      <u/>
      <sz val="10"/>
      <name val="Arial"/>
      <family val="2"/>
    </font>
    <font>
      <i/>
      <sz val="10"/>
      <name val="Arial"/>
      <family val="2"/>
    </font>
    <font>
      <sz val="7"/>
      <name val="Times New Roman"/>
      <family val="1"/>
    </font>
    <font>
      <sz val="10"/>
      <color rgb="FFFF0000"/>
      <name val="Arial"/>
      <family val="2"/>
    </font>
    <font>
      <b/>
      <sz val="14"/>
      <color indexed="8"/>
      <name val="Times New Roman"/>
      <family val="1"/>
    </font>
    <font>
      <b/>
      <sz val="8"/>
      <color rgb="FF2029D6"/>
      <name val="Arial"/>
      <family val="2"/>
    </font>
    <font>
      <sz val="8"/>
      <color rgb="FF000000"/>
      <name val="Tahoma"/>
      <family val="2"/>
    </font>
    <font>
      <sz val="16"/>
      <name val="SWISS"/>
    </font>
    <font>
      <b/>
      <u/>
      <sz val="12"/>
      <color indexed="20"/>
      <name val="SWISS"/>
    </font>
    <font>
      <b/>
      <u/>
      <sz val="12"/>
      <color indexed="8"/>
      <name val="SWISS"/>
    </font>
    <font>
      <u/>
      <sz val="12"/>
      <name val="SWISS"/>
    </font>
    <font>
      <b/>
      <u/>
      <sz val="12"/>
      <name val="SWISS"/>
    </font>
    <font>
      <b/>
      <i/>
      <sz val="12"/>
      <name val="SWISS"/>
    </font>
    <font>
      <b/>
      <sz val="12"/>
      <color indexed="10"/>
      <name val="SWISS"/>
    </font>
    <font>
      <b/>
      <u/>
      <sz val="14"/>
      <color indexed="8"/>
      <name val="Arial"/>
      <family val="2"/>
    </font>
    <font>
      <sz val="14"/>
      <color indexed="8"/>
      <name val="Arial"/>
      <family val="2"/>
    </font>
    <font>
      <sz val="10"/>
      <name val="Cambria"/>
      <family val="1"/>
      <scheme val="major"/>
    </font>
    <font>
      <b/>
      <sz val="11.5"/>
      <name val="Cambria"/>
      <family val="1"/>
      <scheme val="major"/>
    </font>
    <font>
      <sz val="11.5"/>
      <name val="Cambria"/>
      <family val="1"/>
      <scheme val="major"/>
    </font>
    <font>
      <sz val="14"/>
      <name val="Cambria"/>
      <family val="1"/>
      <scheme val="major"/>
    </font>
    <font>
      <u/>
      <sz val="11.5"/>
      <name val="Cambria"/>
      <family val="1"/>
      <scheme val="major"/>
    </font>
    <font>
      <i/>
      <sz val="11.5"/>
      <name val="Cambria"/>
      <family val="1"/>
      <scheme val="major"/>
    </font>
    <font>
      <b/>
      <i/>
      <sz val="11.5"/>
      <name val="Cambria"/>
      <family val="1"/>
      <scheme val="major"/>
    </font>
    <font>
      <sz val="9"/>
      <name val="Cambria"/>
      <family val="1"/>
      <scheme val="major"/>
    </font>
    <font>
      <b/>
      <u/>
      <sz val="11.5"/>
      <name val="Cambria"/>
      <family val="1"/>
      <scheme val="major"/>
    </font>
    <font>
      <b/>
      <sz val="11.5"/>
      <color rgb="FF2029D6"/>
      <name val="Cambria"/>
      <family val="1"/>
      <scheme val="major"/>
    </font>
    <font>
      <b/>
      <sz val="11.5"/>
      <color rgb="FF000000"/>
      <name val="Cambria"/>
      <family val="1"/>
      <scheme val="major"/>
    </font>
    <font>
      <b/>
      <i/>
      <sz val="11.5"/>
      <color rgb="FF000000"/>
      <name val="Cambria"/>
      <family val="1"/>
      <scheme val="major"/>
    </font>
    <font>
      <sz val="11.5"/>
      <color rgb="FF000000"/>
      <name val="Cambria"/>
      <family val="1"/>
      <scheme val="major"/>
    </font>
    <font>
      <i/>
      <sz val="11.5"/>
      <color rgb="FF000000"/>
      <name val="Cambria"/>
      <family val="1"/>
      <scheme val="major"/>
    </font>
    <font>
      <b/>
      <sz val="11.5"/>
      <color rgb="FFFF0000"/>
      <name val="Cambria"/>
      <family val="1"/>
      <scheme val="major"/>
    </font>
    <font>
      <b/>
      <sz val="14"/>
      <color rgb="FF2029D6"/>
      <name val="Cambria"/>
      <family val="1"/>
      <scheme val="major"/>
    </font>
    <font>
      <b/>
      <i/>
      <sz val="12"/>
      <color rgb="FF000000"/>
      <name val="Cambria"/>
      <family val="1"/>
      <scheme val="major"/>
    </font>
    <font>
      <b/>
      <sz val="14"/>
      <name val="Cambria"/>
      <family val="1"/>
      <scheme val="major"/>
    </font>
    <font>
      <b/>
      <sz val="10"/>
      <color rgb="FF000000"/>
      <name val="Cambria"/>
      <family val="1"/>
      <scheme val="major"/>
    </font>
    <font>
      <b/>
      <i/>
      <vertAlign val="superscript"/>
      <sz val="11.5"/>
      <name val="Cambria"/>
      <family val="1"/>
      <scheme val="major"/>
    </font>
    <font>
      <b/>
      <vertAlign val="superscript"/>
      <sz val="11.5"/>
      <name val="Cambria"/>
      <family val="1"/>
      <scheme val="major"/>
    </font>
    <font>
      <b/>
      <i/>
      <vertAlign val="superscript"/>
      <sz val="12"/>
      <color rgb="FF000000"/>
      <name val="Cambria"/>
      <family val="1"/>
      <scheme val="major"/>
    </font>
    <font>
      <b/>
      <i/>
      <vertAlign val="superscript"/>
      <sz val="11.5"/>
      <color rgb="FF000000"/>
      <name val="Cambria"/>
      <family val="1"/>
      <scheme val="major"/>
    </font>
    <font>
      <b/>
      <sz val="14"/>
      <color rgb="FF000000"/>
      <name val="Calibri"/>
      <family val="2"/>
    </font>
    <font>
      <u/>
      <sz val="14"/>
      <name val="Cambria"/>
      <family val="1"/>
      <scheme val="major"/>
    </font>
    <font>
      <b/>
      <i/>
      <sz val="11.5"/>
      <color rgb="FF2029D6"/>
      <name val="Cambria"/>
      <family val="1"/>
      <scheme val="major"/>
    </font>
    <font>
      <b/>
      <u/>
      <sz val="12"/>
      <name val="Times New Roman"/>
      <family val="1"/>
    </font>
    <font>
      <b/>
      <sz val="11"/>
      <name val="Calibri"/>
      <family val="2"/>
      <scheme val="minor"/>
    </font>
    <font>
      <b/>
      <sz val="12"/>
      <name val="Calibri"/>
      <family val="2"/>
      <scheme val="minor"/>
    </font>
    <font>
      <b/>
      <sz val="11"/>
      <color rgb="FF2029D6"/>
      <name val="Calibri"/>
      <family val="2"/>
      <scheme val="minor"/>
    </font>
    <font>
      <b/>
      <i/>
      <sz val="12"/>
      <name val="Arial"/>
      <family val="2"/>
    </font>
    <font>
      <i/>
      <sz val="12"/>
      <color indexed="8"/>
      <name val="Arial"/>
      <family val="2"/>
    </font>
    <font>
      <sz val="12"/>
      <color rgb="FFFF0000"/>
      <name val="Arial"/>
      <family val="2"/>
    </font>
    <font>
      <sz val="12"/>
      <color theme="1"/>
      <name val="Arial"/>
      <family val="2"/>
    </font>
    <font>
      <sz val="11"/>
      <color theme="1"/>
      <name val="Arial"/>
      <family val="2"/>
    </font>
    <font>
      <sz val="12"/>
      <name val="Calibri"/>
      <family val="2"/>
    </font>
    <font>
      <sz val="12"/>
      <color indexed="8"/>
      <name val="Calibri"/>
      <family val="2"/>
    </font>
    <font>
      <b/>
      <sz val="10"/>
      <name val="Calibri"/>
      <family val="2"/>
    </font>
    <font>
      <sz val="12"/>
      <color rgb="FF000000"/>
      <name val="Arial"/>
      <family val="2"/>
    </font>
    <font>
      <b/>
      <u/>
      <sz val="12"/>
      <color rgb="FF0000FF"/>
      <name val="Arial"/>
      <family val="2"/>
    </font>
    <font>
      <sz val="10"/>
      <color theme="1"/>
      <name val="Arial"/>
      <family val="2"/>
    </font>
    <font>
      <sz val="10"/>
      <color theme="5" tint="0.39997558519241921"/>
      <name val="Arial"/>
      <family val="2"/>
    </font>
    <font>
      <b/>
      <i/>
      <sz val="10"/>
      <name val="Arial"/>
      <family val="2"/>
    </font>
    <font>
      <sz val="10"/>
      <color rgb="FF000000"/>
      <name val="Arial"/>
      <family val="2"/>
    </font>
    <font>
      <b/>
      <i/>
      <sz val="11"/>
      <color rgb="FF2029D6"/>
      <name val="Arial"/>
      <family val="2"/>
    </font>
    <font>
      <b/>
      <sz val="12"/>
      <color rgb="FF2029D6"/>
      <name val="Arial"/>
      <family val="2"/>
    </font>
    <font>
      <sz val="11"/>
      <color rgb="FF2029D6"/>
      <name val="Arial"/>
      <family val="2"/>
    </font>
    <font>
      <i/>
      <sz val="11"/>
      <color rgb="FF2029D6"/>
      <name val="Arial"/>
      <family val="2"/>
    </font>
    <font>
      <sz val="12"/>
      <color indexed="12"/>
      <name val="Arial"/>
      <family val="2"/>
    </font>
    <font>
      <i/>
      <sz val="12"/>
      <color indexed="8"/>
      <name val="SWISS"/>
    </font>
    <font>
      <b/>
      <u/>
      <sz val="12"/>
      <color indexed="8"/>
      <name val="Arial"/>
      <family val="2"/>
    </font>
    <font>
      <b/>
      <i/>
      <sz val="12"/>
      <color rgb="FF2029D6"/>
      <name val="Arial"/>
      <family val="2"/>
    </font>
    <font>
      <i/>
      <sz val="12"/>
      <name val="Arial"/>
      <family val="2"/>
    </font>
    <font>
      <b/>
      <i/>
      <sz val="12"/>
      <color rgb="FFFF0000"/>
      <name val="Arial"/>
      <family val="2"/>
    </font>
    <font>
      <b/>
      <sz val="11"/>
      <color rgb="FF2029D6"/>
      <name val="Arial"/>
      <family val="2"/>
    </font>
    <font>
      <i/>
      <sz val="12"/>
      <color rgb="FF000000"/>
      <name val="Arial"/>
      <family val="2"/>
    </font>
    <font>
      <u/>
      <sz val="11"/>
      <color indexed="8"/>
      <name val="Arial"/>
      <family val="2"/>
    </font>
    <font>
      <b/>
      <u/>
      <sz val="11"/>
      <color indexed="8"/>
      <name val="Arial"/>
      <family val="2"/>
    </font>
    <font>
      <b/>
      <i/>
      <sz val="11"/>
      <color indexed="8"/>
      <name val="Arial"/>
      <family val="2"/>
    </font>
    <font>
      <b/>
      <i/>
      <sz val="10"/>
      <color rgb="FF2029D6"/>
      <name val="Arial"/>
      <family val="2"/>
    </font>
    <font>
      <b/>
      <sz val="11"/>
      <color rgb="FF0000FF"/>
      <name val="Calibri"/>
      <family val="2"/>
      <scheme val="minor"/>
    </font>
    <font>
      <b/>
      <i/>
      <sz val="10"/>
      <color rgb="FF0000FF"/>
      <name val="Arial"/>
      <family val="2"/>
    </font>
    <font>
      <b/>
      <sz val="12"/>
      <color rgb="FFFF0000"/>
      <name val="Arial"/>
      <family val="2"/>
    </font>
    <font>
      <b/>
      <sz val="12"/>
      <color rgb="FFFF0000"/>
      <name val="Times New Roman"/>
      <family val="1"/>
    </font>
    <font>
      <sz val="12"/>
      <color rgb="FFFF0000"/>
      <name val="Times New Roman"/>
      <family val="1"/>
    </font>
    <font>
      <b/>
      <sz val="12"/>
      <color rgb="FF000000"/>
      <name val="Arial"/>
      <family val="2"/>
    </font>
    <font>
      <b/>
      <u/>
      <sz val="12"/>
      <color rgb="FFFF0000"/>
      <name val="Arial"/>
      <family val="2"/>
    </font>
    <font>
      <b/>
      <sz val="14"/>
      <color rgb="FFFF0000"/>
      <name val="Arial"/>
      <family val="2"/>
    </font>
    <font>
      <b/>
      <i/>
      <sz val="14"/>
      <color rgb="FF000000"/>
      <name val="Arial"/>
      <family val="2"/>
    </font>
    <font>
      <sz val="14"/>
      <color theme="1"/>
      <name val="Calibri"/>
      <family val="2"/>
      <scheme val="minor"/>
    </font>
  </fonts>
  <fills count="27">
    <fill>
      <patternFill patternType="none"/>
    </fill>
    <fill>
      <patternFill patternType="gray125"/>
    </fill>
    <fill>
      <patternFill patternType="mediumGray">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indexed="42"/>
        <bgColor indexed="64"/>
      </patternFill>
    </fill>
    <fill>
      <patternFill patternType="solid">
        <fgColor indexed="43"/>
        <bgColor indexed="64"/>
      </patternFill>
    </fill>
    <fill>
      <patternFill patternType="solid">
        <fgColor rgb="FFFFECD9"/>
        <bgColor indexed="64"/>
      </patternFill>
    </fill>
    <fill>
      <patternFill patternType="solid">
        <fgColor indexed="61"/>
        <bgColor indexed="64"/>
      </patternFill>
    </fill>
    <fill>
      <patternFill patternType="solid">
        <fgColor rgb="FFFFFFFF"/>
        <bgColor indexed="64"/>
      </patternFill>
    </fill>
    <fill>
      <patternFill patternType="solid">
        <fgColor indexed="41"/>
        <bgColor indexed="64"/>
      </patternFill>
    </fill>
    <fill>
      <patternFill patternType="solid">
        <fgColor indexed="13"/>
        <bgColor indexed="64"/>
      </patternFill>
    </fill>
    <fill>
      <patternFill patternType="solid">
        <fgColor theme="2"/>
        <bgColor indexed="64"/>
      </patternFill>
    </fill>
    <fill>
      <patternFill patternType="solid">
        <fgColor rgb="FFFDECD9"/>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9" tint="0.79998168889431442"/>
        <bgColor indexed="64"/>
      </patternFill>
    </fill>
  </fills>
  <borders count="178">
    <border>
      <left/>
      <right/>
      <top/>
      <bottom/>
      <diagonal/>
    </border>
    <border>
      <left/>
      <right/>
      <top/>
      <bottom style="medium">
        <color indexed="64"/>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medium">
        <color indexed="8"/>
      </bottom>
      <diagonal/>
    </border>
    <border>
      <left style="thin">
        <color indexed="8"/>
      </left>
      <right/>
      <top/>
      <bottom style="thin">
        <color indexed="8"/>
      </bottom>
      <diagonal/>
    </border>
    <border>
      <left/>
      <right style="thin">
        <color indexed="8"/>
      </right>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bottom/>
      <diagonal/>
    </border>
    <border>
      <left style="thin">
        <color indexed="22"/>
      </left>
      <right/>
      <top/>
      <bottom/>
      <diagonal/>
    </border>
    <border>
      <left style="thin">
        <color indexed="64"/>
      </left>
      <right style="thin">
        <color indexed="22"/>
      </right>
      <top/>
      <bottom/>
      <diagonal/>
    </border>
    <border>
      <left/>
      <right style="thin">
        <color indexed="22"/>
      </right>
      <top/>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style="thin">
        <color indexed="64"/>
      </left>
      <right style="thin">
        <color indexed="22"/>
      </right>
      <top/>
      <bottom style="thin">
        <color indexed="64"/>
      </bottom>
      <diagonal/>
    </border>
    <border>
      <left style="medium">
        <color indexed="22"/>
      </left>
      <right/>
      <top/>
      <bottom style="medium">
        <color indexed="22"/>
      </bottom>
      <diagonal/>
    </border>
    <border>
      <left/>
      <right/>
      <top/>
      <bottom style="medium">
        <color indexed="22"/>
      </bottom>
      <diagonal/>
    </border>
    <border>
      <left style="thin">
        <color indexed="22"/>
      </left>
      <right style="thin">
        <color indexed="22"/>
      </right>
      <top/>
      <bottom style="medium">
        <color indexed="22"/>
      </bottom>
      <diagonal/>
    </border>
    <border>
      <left style="thin">
        <color indexed="22"/>
      </left>
      <right/>
      <top/>
      <bottom style="medium">
        <color indexed="22"/>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22"/>
      </left>
      <right style="thin">
        <color indexed="22"/>
      </right>
      <top style="thin">
        <color indexed="64"/>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diagonal/>
    </border>
    <border>
      <left style="thin">
        <color indexed="64"/>
      </left>
      <right style="thin">
        <color indexed="64"/>
      </right>
      <top/>
      <bottom style="thin">
        <color indexed="8"/>
      </bottom>
      <diagonal/>
    </border>
    <border>
      <left style="thin">
        <color indexed="8"/>
      </left>
      <right/>
      <top/>
      <bottom style="medium">
        <color indexed="8"/>
      </bottom>
      <diagonal/>
    </border>
    <border>
      <left/>
      <right/>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8"/>
      </left>
      <right style="thin">
        <color indexed="64"/>
      </right>
      <top/>
      <bottom/>
      <diagonal/>
    </border>
    <border>
      <left style="thin">
        <color indexed="64"/>
      </left>
      <right/>
      <top/>
      <bottom style="medium">
        <color indexed="8"/>
      </bottom>
      <diagonal/>
    </border>
    <border>
      <left style="thin">
        <color indexed="8"/>
      </left>
      <right style="thin">
        <color indexed="8"/>
      </right>
      <top/>
      <bottom style="medium">
        <color indexed="8"/>
      </bottom>
      <diagonal/>
    </border>
    <border>
      <left/>
      <right style="thin">
        <color indexed="64"/>
      </right>
      <top/>
      <bottom style="medium">
        <color indexed="8"/>
      </bottom>
      <diagonal/>
    </border>
    <border>
      <left/>
      <right/>
      <top style="medium">
        <color indexed="8"/>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medium">
        <color indexed="8"/>
      </left>
      <right style="medium">
        <color indexed="8"/>
      </right>
      <top/>
      <bottom style="medium">
        <color indexed="8"/>
      </bottom>
      <diagonal/>
    </border>
    <border>
      <left/>
      <right style="thin">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8"/>
      </right>
      <top/>
      <bottom style="thin">
        <color indexed="64"/>
      </bottom>
      <diagonal/>
    </border>
    <border>
      <left style="thin">
        <color indexed="64"/>
      </left>
      <right style="thin">
        <color indexed="8"/>
      </right>
      <top style="thin">
        <color indexed="64"/>
      </top>
      <bottom/>
      <diagonal/>
    </border>
    <border>
      <left style="medium">
        <color indexed="64"/>
      </left>
      <right style="medium">
        <color indexed="64"/>
      </right>
      <top style="medium">
        <color indexed="64"/>
      </top>
      <bottom style="medium">
        <color indexed="64"/>
      </bottom>
      <diagonal/>
    </border>
    <border>
      <left style="thin">
        <color indexed="8"/>
      </left>
      <right style="thin">
        <color indexed="64"/>
      </right>
      <top style="medium">
        <color indexed="8"/>
      </top>
      <bottom/>
      <diagonal/>
    </border>
    <border>
      <left style="thin">
        <color indexed="8"/>
      </left>
      <right style="thin">
        <color indexed="64"/>
      </right>
      <top/>
      <bottom style="medium">
        <color indexed="8"/>
      </bottom>
      <diagonal/>
    </border>
    <border>
      <left/>
      <right style="medium">
        <color indexed="8"/>
      </right>
      <top style="medium">
        <color indexed="8"/>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medium">
        <color indexed="64"/>
      </right>
      <top/>
      <bottom style="medium">
        <color indexed="64"/>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64"/>
      </left>
      <right/>
      <top style="medium">
        <color indexed="8"/>
      </top>
      <bottom/>
      <diagonal/>
    </border>
    <border>
      <left style="thin">
        <color indexed="64"/>
      </left>
      <right/>
      <top/>
      <bottom style="thick">
        <color indexed="8"/>
      </bottom>
      <diagonal/>
    </border>
    <border>
      <left/>
      <right/>
      <top/>
      <bottom style="thick">
        <color indexed="8"/>
      </bottom>
      <diagonal/>
    </border>
    <border>
      <left/>
      <right style="thin">
        <color indexed="64"/>
      </right>
      <top/>
      <bottom style="thick">
        <color indexed="8"/>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double">
        <color indexed="64"/>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8"/>
      </right>
      <top style="thin">
        <color indexed="8"/>
      </top>
      <bottom/>
      <diagonal/>
    </border>
    <border>
      <left/>
      <right style="thin">
        <color indexed="8"/>
      </right>
      <top style="thin">
        <color indexed="64"/>
      </top>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hair">
        <color indexed="8"/>
      </left>
      <right style="hair">
        <color indexed="8"/>
      </right>
      <top style="hair">
        <color indexed="8"/>
      </top>
      <bottom/>
      <diagonal/>
    </border>
    <border>
      <left/>
      <right style="hair">
        <color indexed="8"/>
      </right>
      <top style="hair">
        <color indexed="8"/>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s>
  <cellStyleXfs count="248">
    <xf numFmtId="0" fontId="0" fillId="0" borderId="0"/>
    <xf numFmtId="43" fontId="8" fillId="0" borderId="0" applyFont="0" applyFill="0" applyBorder="0" applyAlignment="0" applyProtection="0"/>
    <xf numFmtId="43" fontId="65" fillId="0" borderId="0" applyFont="0" applyFill="0" applyBorder="0" applyAlignment="0" applyProtection="0"/>
    <xf numFmtId="44" fontId="8" fillId="0" borderId="0" applyFont="0" applyFill="0" applyBorder="0" applyAlignment="0" applyProtection="0"/>
    <xf numFmtId="44" fontId="65" fillId="0" borderId="0" applyFont="0" applyFill="0" applyBorder="0" applyAlignment="0" applyProtection="0"/>
    <xf numFmtId="0" fontId="28" fillId="0" borderId="0"/>
    <xf numFmtId="0" fontId="11" fillId="0" borderId="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0" fontId="43" fillId="0" borderId="1">
      <alignment horizontal="center"/>
    </xf>
    <xf numFmtId="3" fontId="42" fillId="0" borderId="0" applyFont="0" applyFill="0" applyBorder="0" applyAlignment="0" applyProtection="0"/>
    <xf numFmtId="0" fontId="42" fillId="2" borderId="0" applyNumberFormat="0" applyFont="0" applyBorder="0" applyAlignment="0" applyProtection="0"/>
    <xf numFmtId="0" fontId="109" fillId="0" borderId="0"/>
    <xf numFmtId="4" fontId="8" fillId="0" borderId="0" applyFon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40" fontId="8" fillId="0" borderId="0" applyFon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43" fontId="8" fillId="0" borderId="0" applyFon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 fontId="8"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3" fontId="8"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44" fontId="8"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8"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8" fillId="0" borderId="0" applyFont="0" applyFill="0" applyBorder="0" applyAlignment="0" applyProtection="0"/>
    <xf numFmtId="44"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44" fontId="8" fillId="0" borderId="0" applyFont="0" applyFill="0" applyBorder="0" applyAlignment="0" applyProtection="0"/>
    <xf numFmtId="172" fontId="27"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8" fillId="0" borderId="0"/>
    <xf numFmtId="0" fontId="109" fillId="0" borderId="0"/>
    <xf numFmtId="0" fontId="8" fillId="0" borderId="0"/>
    <xf numFmtId="0" fontId="8" fillId="0" borderId="0"/>
    <xf numFmtId="0" fontId="115" fillId="0" borderId="0"/>
    <xf numFmtId="0" fontId="27" fillId="0" borderId="0"/>
    <xf numFmtId="0" fontId="8" fillId="0" borderId="0"/>
    <xf numFmtId="0" fontId="8" fillId="0" borderId="0"/>
    <xf numFmtId="0" fontId="8" fillId="0" borderId="0"/>
    <xf numFmtId="0" fontId="115" fillId="0" borderId="0"/>
    <xf numFmtId="0" fontId="115" fillId="0" borderId="0"/>
    <xf numFmtId="0" fontId="115" fillId="0" borderId="0"/>
    <xf numFmtId="0" fontId="27" fillId="0" borderId="0"/>
    <xf numFmtId="0" fontId="27" fillId="0" borderId="0"/>
    <xf numFmtId="0" fontId="27" fillId="0" borderId="0"/>
    <xf numFmtId="0" fontId="115" fillId="0" borderId="0"/>
    <xf numFmtId="0" fontId="115" fillId="0" borderId="0"/>
    <xf numFmtId="0" fontId="8" fillId="0" borderId="0"/>
    <xf numFmtId="0" fontId="115" fillId="0" borderId="0"/>
    <xf numFmtId="0" fontId="8" fillId="0" borderId="0"/>
    <xf numFmtId="0" fontId="109" fillId="0" borderId="0"/>
    <xf numFmtId="0" fontId="8" fillId="0" borderId="0"/>
    <xf numFmtId="0" fontId="8" fillId="0" borderId="0"/>
    <xf numFmtId="0" fontId="8" fillId="0" borderId="0"/>
    <xf numFmtId="0" fontId="109" fillId="0" borderId="0"/>
    <xf numFmtId="0" fontId="109"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27" fillId="0" borderId="36" applyNumberFormat="0" applyFont="0" applyFill="0" applyAlignment="0" applyProtection="0"/>
    <xf numFmtId="0" fontId="27" fillId="0" borderId="36"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27" fillId="0" borderId="36" applyNumberFormat="0" applyFont="0" applyFill="0" applyAlignment="0" applyProtection="0"/>
    <xf numFmtId="0" fontId="27" fillId="0" borderId="36" applyNumberFormat="0" applyFont="0" applyFill="0" applyAlignment="0" applyProtection="0"/>
    <xf numFmtId="0" fontId="27" fillId="0" borderId="36" applyNumberFormat="0" applyFont="0" applyFill="0" applyAlignment="0" applyProtection="0"/>
    <xf numFmtId="0" fontId="27" fillId="0" borderId="36"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8" fillId="0" borderId="57" applyNumberFormat="0" applyFont="0" applyFill="0" applyAlignment="0" applyProtection="0"/>
    <xf numFmtId="0" fontId="42" fillId="0" borderId="0"/>
    <xf numFmtId="0" fontId="8" fillId="0" borderId="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4"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2079">
    <xf numFmtId="0" fontId="0" fillId="0" borderId="0" xfId="0"/>
    <xf numFmtId="0" fontId="10" fillId="0" borderId="0" xfId="0" applyFont="1" applyAlignment="1">
      <alignment horizontal="centerContinuous"/>
    </xf>
    <xf numFmtId="0" fontId="11" fillId="0" borderId="0" xfId="0" applyFont="1"/>
    <xf numFmtId="0" fontId="15" fillId="0" borderId="0" xfId="0" applyFont="1"/>
    <xf numFmtId="0" fontId="10" fillId="0" borderId="2" xfId="0" applyFont="1" applyBorder="1"/>
    <xf numFmtId="0" fontId="11" fillId="0" borderId="0" xfId="0" applyFont="1" applyAlignment="1">
      <alignment horizontal="right"/>
    </xf>
    <xf numFmtId="0" fontId="16" fillId="0" borderId="0" xfId="0" applyFont="1"/>
    <xf numFmtId="0" fontId="11" fillId="0" borderId="2" xfId="0" applyFont="1" applyBorder="1" applyAlignment="1">
      <alignment horizontal="right"/>
    </xf>
    <xf numFmtId="0" fontId="11" fillId="0" borderId="3" xfId="0" applyFont="1" applyBorder="1"/>
    <xf numFmtId="0" fontId="10" fillId="0" borderId="4" xfId="0" applyFont="1" applyBorder="1"/>
    <xf numFmtId="0" fontId="10" fillId="0" borderId="5" xfId="0" applyFont="1" applyBorder="1"/>
    <xf numFmtId="0" fontId="10" fillId="0" borderId="5" xfId="0" applyFont="1" applyBorder="1" applyAlignment="1">
      <alignment horizontal="centerContinuous"/>
    </xf>
    <xf numFmtId="0" fontId="10" fillId="0" borderId="6" xfId="0" applyFont="1" applyBorder="1"/>
    <xf numFmtId="0" fontId="11" fillId="0" borderId="4" xfId="0" applyFont="1" applyBorder="1" applyAlignment="1">
      <alignment horizontal="center"/>
    </xf>
    <xf numFmtId="0" fontId="10" fillId="0" borderId="5" xfId="0" applyFont="1" applyBorder="1" applyAlignment="1">
      <alignment horizontal="center"/>
    </xf>
    <xf numFmtId="0" fontId="10" fillId="0" borderId="4" xfId="0" applyFont="1" applyBorder="1" applyAlignment="1">
      <alignment horizontal="center"/>
    </xf>
    <xf numFmtId="0" fontId="10" fillId="0" borderId="0" xfId="0" applyFont="1" applyAlignment="1">
      <alignment horizontal="center"/>
    </xf>
    <xf numFmtId="5" fontId="10" fillId="0" borderId="5" xfId="0" applyNumberFormat="1" applyFont="1" applyBorder="1"/>
    <xf numFmtId="164" fontId="10" fillId="0" borderId="6" xfId="0" applyNumberFormat="1" applyFont="1" applyBorder="1"/>
    <xf numFmtId="164" fontId="10" fillId="0" borderId="5" xfId="0" applyNumberFormat="1" applyFont="1" applyBorder="1"/>
    <xf numFmtId="0" fontId="11" fillId="0" borderId="4" xfId="0" applyFont="1" applyBorder="1"/>
    <xf numFmtId="0" fontId="10" fillId="0" borderId="7" xfId="0" applyFont="1" applyBorder="1"/>
    <xf numFmtId="5" fontId="10" fillId="0" borderId="8" xfId="0" applyNumberFormat="1" applyFont="1" applyBorder="1"/>
    <xf numFmtId="164" fontId="10" fillId="0" borderId="9" xfId="0" applyNumberFormat="1" applyFont="1" applyBorder="1"/>
    <xf numFmtId="164" fontId="10" fillId="0" borderId="10" xfId="0" applyNumberFormat="1" applyFont="1" applyBorder="1"/>
    <xf numFmtId="0" fontId="11" fillId="0" borderId="7" xfId="0" applyFont="1" applyBorder="1"/>
    <xf numFmtId="0" fontId="20" fillId="0" borderId="0" xfId="0" applyFont="1"/>
    <xf numFmtId="5" fontId="9" fillId="0" borderId="11" xfId="0" applyNumberFormat="1" applyFont="1" applyBorder="1"/>
    <xf numFmtId="0" fontId="21" fillId="0" borderId="0" xfId="0" applyFont="1"/>
    <xf numFmtId="0" fontId="10" fillId="0" borderId="0" xfId="0" applyFont="1"/>
    <xf numFmtId="0" fontId="14" fillId="0" borderId="0" xfId="0" applyFont="1"/>
    <xf numFmtId="0" fontId="11" fillId="0" borderId="0" xfId="0" quotePrefix="1" applyFont="1" applyAlignment="1">
      <alignment horizontal="right"/>
    </xf>
    <xf numFmtId="0" fontId="16" fillId="0" borderId="0" xfId="0" applyFont="1" applyAlignment="1">
      <alignment horizontal="center"/>
    </xf>
    <xf numFmtId="0" fontId="9" fillId="0" borderId="2" xfId="0" applyFont="1" applyBorder="1"/>
    <xf numFmtId="0" fontId="10" fillId="0" borderId="12" xfId="0" applyFont="1" applyBorder="1"/>
    <xf numFmtId="0" fontId="10" fillId="0" borderId="13" xfId="0" applyFont="1" applyBorder="1"/>
    <xf numFmtId="0" fontId="10" fillId="0" borderId="14" xfId="0" applyFont="1" applyBorder="1"/>
    <xf numFmtId="0" fontId="9" fillId="0" borderId="15" xfId="0" applyFont="1" applyBorder="1" applyAlignment="1">
      <alignment horizontal="centerContinuous"/>
    </xf>
    <xf numFmtId="0" fontId="9" fillId="0" borderId="16" xfId="0" applyFont="1" applyBorder="1" applyAlignment="1">
      <alignment horizontal="centerContinuous"/>
    </xf>
    <xf numFmtId="0" fontId="9" fillId="0" borderId="17" xfId="0" applyFont="1" applyBorder="1" applyAlignment="1">
      <alignment horizontal="centerContinuous"/>
    </xf>
    <xf numFmtId="0" fontId="11" fillId="0" borderId="12" xfId="0" applyFont="1" applyBorder="1"/>
    <xf numFmtId="0" fontId="10" fillId="0" borderId="6" xfId="0" applyFont="1" applyBorder="1" applyAlignment="1">
      <alignment horizontal="centerContinuous"/>
    </xf>
    <xf numFmtId="0" fontId="10" fillId="0" borderId="9" xfId="0" applyFont="1" applyBorder="1"/>
    <xf numFmtId="0" fontId="10" fillId="0" borderId="18" xfId="0" applyFont="1" applyBorder="1"/>
    <xf numFmtId="0" fontId="0" fillId="0" borderId="19" xfId="0" applyBorder="1"/>
    <xf numFmtId="5" fontId="9" fillId="0" borderId="0" xfId="0" applyNumberFormat="1" applyFont="1"/>
    <xf numFmtId="0" fontId="20" fillId="0" borderId="19" xfId="0" applyFont="1" applyBorder="1"/>
    <xf numFmtId="0" fontId="0" fillId="3" borderId="0" xfId="0" applyFill="1"/>
    <xf numFmtId="0" fontId="12" fillId="3" borderId="0" xfId="0" applyFont="1" applyFill="1"/>
    <xf numFmtId="0" fontId="11" fillId="3" borderId="0" xfId="0" applyFont="1" applyFill="1"/>
    <xf numFmtId="0" fontId="14" fillId="3" borderId="0" xfId="0" applyFont="1" applyFill="1"/>
    <xf numFmtId="0" fontId="13" fillId="3" borderId="0" xfId="0" applyFont="1" applyFill="1"/>
    <xf numFmtId="0" fontId="0" fillId="3" borderId="19" xfId="0" applyFill="1" applyBorder="1"/>
    <xf numFmtId="0" fontId="10" fillId="3" borderId="0" xfId="0" applyFont="1" applyFill="1"/>
    <xf numFmtId="0" fontId="11" fillId="3" borderId="0" xfId="0" quotePrefix="1" applyFont="1" applyFill="1" applyAlignment="1">
      <alignment horizontal="right"/>
    </xf>
    <xf numFmtId="0" fontId="13" fillId="3" borderId="0" xfId="0" applyFont="1" applyFill="1" applyAlignment="1">
      <alignment horizontal="right"/>
    </xf>
    <xf numFmtId="0" fontId="11" fillId="3" borderId="0" xfId="0" applyFont="1" applyFill="1" applyAlignment="1">
      <alignment horizontal="right"/>
    </xf>
    <xf numFmtId="0" fontId="11" fillId="3" borderId="19" xfId="0" applyFont="1" applyFill="1" applyBorder="1" applyAlignment="1">
      <alignment horizontal="right"/>
    </xf>
    <xf numFmtId="0" fontId="33" fillId="3" borderId="20" xfId="0" applyFont="1" applyFill="1" applyBorder="1" applyAlignment="1">
      <alignment horizontal="center"/>
    </xf>
    <xf numFmtId="0" fontId="33" fillId="3" borderId="21" xfId="0" applyFont="1" applyFill="1" applyBorder="1" applyAlignment="1">
      <alignment horizontal="center"/>
    </xf>
    <xf numFmtId="0" fontId="33" fillId="3" borderId="22" xfId="0" applyFont="1" applyFill="1" applyBorder="1" applyAlignment="1">
      <alignment horizontal="center"/>
    </xf>
    <xf numFmtId="0" fontId="36" fillId="3" borderId="23" xfId="0" applyFont="1" applyFill="1" applyBorder="1"/>
    <xf numFmtId="0" fontId="36" fillId="3" borderId="23" xfId="0" applyFont="1" applyFill="1" applyBorder="1" applyAlignment="1">
      <alignment horizontal="center"/>
    </xf>
    <xf numFmtId="0" fontId="33" fillId="3" borderId="23" xfId="0" applyFont="1" applyFill="1" applyBorder="1" applyAlignment="1">
      <alignment horizontal="center"/>
    </xf>
    <xf numFmtId="0" fontId="36" fillId="3" borderId="23" xfId="0" applyFont="1" applyFill="1" applyBorder="1" applyAlignment="1">
      <alignment horizontal="centerContinuous"/>
    </xf>
    <xf numFmtId="0" fontId="36" fillId="3" borderId="24" xfId="0" applyFont="1" applyFill="1" applyBorder="1" applyAlignment="1">
      <alignment wrapText="1"/>
    </xf>
    <xf numFmtId="0" fontId="36" fillId="3" borderId="24" xfId="0" applyFont="1" applyFill="1" applyBorder="1" applyAlignment="1">
      <alignment horizontal="center" wrapText="1"/>
    </xf>
    <xf numFmtId="0" fontId="34" fillId="3" borderId="25" xfId="0" applyFont="1" applyFill="1" applyBorder="1"/>
    <xf numFmtId="0" fontId="34" fillId="3" borderId="25" xfId="0" applyFont="1" applyFill="1" applyBorder="1" applyAlignment="1">
      <alignment horizontal="center"/>
    </xf>
    <xf numFmtId="43" fontId="34" fillId="3" borderId="25" xfId="1" applyFont="1" applyFill="1" applyBorder="1" applyProtection="1"/>
    <xf numFmtId="43" fontId="34" fillId="3" borderId="26" xfId="1" applyFont="1" applyFill="1" applyBorder="1" applyProtection="1"/>
    <xf numFmtId="43" fontId="34" fillId="3" borderId="27" xfId="0" applyNumberFormat="1" applyFont="1" applyFill="1" applyBorder="1"/>
    <xf numFmtId="0" fontId="34" fillId="3" borderId="26" xfId="0" applyFont="1" applyFill="1" applyBorder="1" applyAlignment="1">
      <alignment horizontal="center"/>
    </xf>
    <xf numFmtId="0" fontId="34" fillId="3" borderId="28" xfId="0" applyFont="1" applyFill="1" applyBorder="1" applyAlignment="1">
      <alignment horizontal="center"/>
    </xf>
    <xf numFmtId="14" fontId="34" fillId="3" borderId="26" xfId="0" applyNumberFormat="1" applyFont="1" applyFill="1" applyBorder="1" applyAlignment="1">
      <alignment horizontal="center"/>
    </xf>
    <xf numFmtId="169" fontId="34" fillId="3" borderId="25" xfId="0" applyNumberFormat="1" applyFont="1" applyFill="1" applyBorder="1" applyAlignment="1">
      <alignment horizontal="center"/>
    </xf>
    <xf numFmtId="0" fontId="34" fillId="3" borderId="29" xfId="0" applyFont="1" applyFill="1" applyBorder="1"/>
    <xf numFmtId="0" fontId="34" fillId="3" borderId="29" xfId="0" applyFont="1" applyFill="1" applyBorder="1" applyAlignment="1">
      <alignment horizontal="center"/>
    </xf>
    <xf numFmtId="43" fontId="34" fillId="3" borderId="29" xfId="1" applyFont="1" applyFill="1" applyBorder="1" applyProtection="1"/>
    <xf numFmtId="43" fontId="34" fillId="3" borderId="30" xfId="1" applyFont="1" applyFill="1" applyBorder="1" applyProtection="1"/>
    <xf numFmtId="43" fontId="34" fillId="3" borderId="31" xfId="0" applyNumberFormat="1" applyFont="1" applyFill="1" applyBorder="1"/>
    <xf numFmtId="169" fontId="34" fillId="3" borderId="29" xfId="0" applyNumberFormat="1" applyFont="1" applyFill="1" applyBorder="1" applyAlignment="1">
      <alignment horizontal="center"/>
    </xf>
    <xf numFmtId="0" fontId="34" fillId="3" borderId="30" xfId="0" applyFont="1" applyFill="1" applyBorder="1" applyAlignment="1">
      <alignment horizontal="center"/>
    </xf>
    <xf numFmtId="0" fontId="38" fillId="3" borderId="32" xfId="0" applyFont="1" applyFill="1" applyBorder="1" applyAlignment="1">
      <alignment horizontal="left"/>
    </xf>
    <xf numFmtId="0" fontId="26" fillId="3" borderId="33" xfId="0" applyFont="1" applyFill="1" applyBorder="1" applyAlignment="1">
      <alignment horizontal="center"/>
    </xf>
    <xf numFmtId="0" fontId="26" fillId="3" borderId="33" xfId="0" applyFont="1" applyFill="1" applyBorder="1"/>
    <xf numFmtId="43" fontId="26" fillId="3" borderId="34" xfId="1" applyFont="1" applyFill="1" applyBorder="1" applyProtection="1"/>
    <xf numFmtId="0" fontId="26" fillId="3" borderId="34" xfId="0" applyFont="1" applyFill="1" applyBorder="1"/>
    <xf numFmtId="0" fontId="26" fillId="3" borderId="35" xfId="0" applyFont="1" applyFill="1" applyBorder="1"/>
    <xf numFmtId="0" fontId="38" fillId="3" borderId="0" xfId="0" applyFont="1" applyFill="1"/>
    <xf numFmtId="0" fontId="39" fillId="3" borderId="0" xfId="0" applyFont="1" applyFill="1" applyAlignment="1">
      <alignment horizontal="center"/>
    </xf>
    <xf numFmtId="5" fontId="10" fillId="3" borderId="0" xfId="0" applyNumberFormat="1" applyFont="1" applyFill="1"/>
    <xf numFmtId="5" fontId="11" fillId="3" borderId="0" xfId="0" applyNumberFormat="1" applyFont="1" applyFill="1"/>
    <xf numFmtId="0" fontId="22" fillId="3" borderId="0" xfId="0" quotePrefix="1" applyFont="1" applyFill="1" applyAlignment="1">
      <alignment horizontal="left"/>
    </xf>
    <xf numFmtId="0" fontId="23" fillId="3" borderId="0" xfId="0" applyFont="1" applyFill="1"/>
    <xf numFmtId="0" fontId="19" fillId="3" borderId="0" xfId="0" applyFont="1" applyFill="1"/>
    <xf numFmtId="0" fontId="32" fillId="3" borderId="0" xfId="0" applyFont="1" applyFill="1"/>
    <xf numFmtId="0" fontId="0" fillId="3" borderId="1" xfId="0" applyFill="1" applyBorder="1"/>
    <xf numFmtId="0" fontId="35" fillId="3" borderId="0" xfId="0" applyFont="1" applyFill="1" applyAlignment="1">
      <alignment vertical="top"/>
    </xf>
    <xf numFmtId="0" fontId="11" fillId="0" borderId="0" xfId="6"/>
    <xf numFmtId="0" fontId="12" fillId="0" borderId="0" xfId="6" applyFont="1" applyAlignment="1">
      <alignment horizontal="center"/>
    </xf>
    <xf numFmtId="0" fontId="14" fillId="0" borderId="0" xfId="6" applyFont="1"/>
    <xf numFmtId="0" fontId="26" fillId="0" borderId="0" xfId="6" applyFont="1"/>
    <xf numFmtId="0" fontId="27" fillId="0" borderId="0" xfId="6" applyFont="1"/>
    <xf numFmtId="0" fontId="44" fillId="0" borderId="0" xfId="6" applyFont="1"/>
    <xf numFmtId="0" fontId="45" fillId="4" borderId="0" xfId="6" applyFont="1" applyFill="1" applyAlignment="1">
      <alignment horizontal="left"/>
    </xf>
    <xf numFmtId="0" fontId="45" fillId="0" borderId="0" xfId="6" applyFont="1" applyAlignment="1">
      <alignment horizontal="right"/>
    </xf>
    <xf numFmtId="0" fontId="44" fillId="0" borderId="0" xfId="6" quotePrefix="1" applyFont="1" applyAlignment="1">
      <alignment horizontal="left"/>
    </xf>
    <xf numFmtId="0" fontId="45" fillId="0" borderId="0" xfId="6" applyFont="1"/>
    <xf numFmtId="0" fontId="46" fillId="0" borderId="0" xfId="6" applyFont="1"/>
    <xf numFmtId="0" fontId="47" fillId="0" borderId="0" xfId="6" applyFont="1" applyAlignment="1">
      <alignment horizontal="left"/>
    </xf>
    <xf numFmtId="0" fontId="39" fillId="0" borderId="0" xfId="6" applyFont="1"/>
    <xf numFmtId="0" fontId="44" fillId="0" borderId="0" xfId="6" applyFont="1" applyAlignment="1">
      <alignment horizontal="left"/>
    </xf>
    <xf numFmtId="0" fontId="45" fillId="0" borderId="0" xfId="6" applyFont="1" applyAlignment="1">
      <alignment horizontal="left"/>
    </xf>
    <xf numFmtId="0" fontId="31" fillId="0" borderId="0" xfId="6" applyFont="1"/>
    <xf numFmtId="0" fontId="39" fillId="0" borderId="0" xfId="6" applyFont="1" applyAlignment="1">
      <alignment horizontal="left"/>
    </xf>
    <xf numFmtId="0" fontId="48" fillId="0" borderId="0" xfId="6" applyFont="1" applyAlignment="1">
      <alignment horizontal="left"/>
    </xf>
    <xf numFmtId="0" fontId="31" fillId="4" borderId="0" xfId="6" applyFont="1" applyFill="1" applyAlignment="1">
      <alignment horizontal="left"/>
    </xf>
    <xf numFmtId="0" fontId="36" fillId="0" borderId="0" xfId="6" applyFont="1" applyAlignment="1">
      <alignment horizontal="left"/>
    </xf>
    <xf numFmtId="0" fontId="45" fillId="0" borderId="0" xfId="6" applyFont="1" applyAlignment="1">
      <alignment horizontal="center"/>
    </xf>
    <xf numFmtId="0" fontId="36" fillId="0" borderId="0" xfId="6" applyFont="1"/>
    <xf numFmtId="0" fontId="28" fillId="0" borderId="0" xfId="6" applyFont="1"/>
    <xf numFmtId="6" fontId="45" fillId="0" borderId="0" xfId="6" applyNumberFormat="1" applyFont="1"/>
    <xf numFmtId="38" fontId="45" fillId="0" borderId="19" xfId="6" applyNumberFormat="1" applyFont="1" applyBorder="1"/>
    <xf numFmtId="6" fontId="45" fillId="0" borderId="36" xfId="6" applyNumberFormat="1" applyFont="1" applyBorder="1"/>
    <xf numFmtId="6" fontId="44" fillId="0" borderId="0" xfId="6" applyNumberFormat="1" applyFont="1"/>
    <xf numFmtId="0" fontId="51" fillId="0" borderId="0" xfId="6" applyFont="1"/>
    <xf numFmtId="0" fontId="44" fillId="0" borderId="37" xfId="6" applyFont="1" applyBorder="1"/>
    <xf numFmtId="0" fontId="44" fillId="0" borderId="38" xfId="6" applyFont="1" applyBorder="1"/>
    <xf numFmtId="0" fontId="44" fillId="0" borderId="39" xfId="6" applyFont="1" applyBorder="1" applyAlignment="1">
      <alignment horizontal="center"/>
    </xf>
    <xf numFmtId="0" fontId="11" fillId="0" borderId="40" xfId="6" applyBorder="1"/>
    <xf numFmtId="170" fontId="31" fillId="0" borderId="41" xfId="1" applyNumberFormat="1" applyFont="1" applyBorder="1" applyAlignment="1">
      <alignment horizontal="right"/>
    </xf>
    <xf numFmtId="0" fontId="52" fillId="0" borderId="40" xfId="6" applyFont="1" applyBorder="1"/>
    <xf numFmtId="170" fontId="45" fillId="0" borderId="41" xfId="1" applyNumberFormat="1" applyFont="1" applyBorder="1" applyAlignment="1">
      <alignment horizontal="right"/>
    </xf>
    <xf numFmtId="0" fontId="30" fillId="0" borderId="40" xfId="6" applyFont="1" applyBorder="1"/>
    <xf numFmtId="38" fontId="45" fillId="0" borderId="0" xfId="6" applyNumberFormat="1" applyFont="1"/>
    <xf numFmtId="0" fontId="45" fillId="0" borderId="42" xfId="6" quotePrefix="1" applyFont="1" applyBorder="1"/>
    <xf numFmtId="38" fontId="45" fillId="0" borderId="0" xfId="6" applyNumberFormat="1" applyFont="1" applyAlignment="1">
      <alignment horizontal="center"/>
    </xf>
    <xf numFmtId="170" fontId="31" fillId="0" borderId="0" xfId="1" applyNumberFormat="1" applyFont="1" applyBorder="1" applyAlignment="1">
      <alignment horizontal="right"/>
    </xf>
    <xf numFmtId="0" fontId="30" fillId="0" borderId="42" xfId="6" applyFont="1" applyBorder="1"/>
    <xf numFmtId="0" fontId="39" fillId="0" borderId="19" xfId="6" applyFont="1" applyBorder="1"/>
    <xf numFmtId="0" fontId="31" fillId="0" borderId="19" xfId="6" applyFont="1" applyBorder="1"/>
    <xf numFmtId="38" fontId="31" fillId="0" borderId="0" xfId="6" applyNumberFormat="1" applyFont="1"/>
    <xf numFmtId="0" fontId="31" fillId="0" borderId="0" xfId="6" applyFont="1" applyAlignment="1">
      <alignment horizontal="left"/>
    </xf>
    <xf numFmtId="0" fontId="31" fillId="0" borderId="0" xfId="6" applyFont="1" applyAlignment="1">
      <alignment horizontal="right"/>
    </xf>
    <xf numFmtId="0" fontId="11" fillId="0" borderId="0" xfId="6" applyAlignment="1">
      <alignment horizontal="right"/>
    </xf>
    <xf numFmtId="0" fontId="10" fillId="0" borderId="0" xfId="6" applyFont="1"/>
    <xf numFmtId="0" fontId="10" fillId="0" borderId="19" xfId="6" applyFont="1" applyBorder="1"/>
    <xf numFmtId="0" fontId="18" fillId="0" borderId="0" xfId="6" applyFont="1" applyAlignment="1">
      <alignment horizontal="left" wrapText="1"/>
    </xf>
    <xf numFmtId="0" fontId="23" fillId="0" borderId="0" xfId="6" applyFont="1"/>
    <xf numFmtId="38" fontId="11" fillId="0" borderId="0" xfId="6" applyNumberFormat="1"/>
    <xf numFmtId="0" fontId="0" fillId="3" borderId="19" xfId="0" applyFill="1" applyBorder="1" applyAlignment="1">
      <alignment horizontal="center"/>
    </xf>
    <xf numFmtId="0" fontId="10" fillId="3" borderId="19" xfId="0" applyFont="1" applyFill="1" applyBorder="1" applyAlignment="1">
      <alignment horizontal="center"/>
    </xf>
    <xf numFmtId="0" fontId="0" fillId="3" borderId="43" xfId="0" applyFill="1" applyBorder="1"/>
    <xf numFmtId="0" fontId="0" fillId="3" borderId="44" xfId="0" applyFill="1" applyBorder="1"/>
    <xf numFmtId="5" fontId="34" fillId="3" borderId="45" xfId="0" applyNumberFormat="1" applyFont="1" applyFill="1" applyBorder="1"/>
    <xf numFmtId="5" fontId="34" fillId="3" borderId="46" xfId="0" applyNumberFormat="1" applyFont="1" applyFill="1" applyBorder="1"/>
    <xf numFmtId="0" fontId="36" fillId="3" borderId="23" xfId="0" applyFont="1" applyFill="1" applyBorder="1" applyAlignment="1">
      <alignment horizontal="center" wrapText="1"/>
    </xf>
    <xf numFmtId="5" fontId="34" fillId="3" borderId="0" xfId="0" applyNumberFormat="1" applyFont="1" applyFill="1" applyAlignment="1">
      <alignment horizontal="center"/>
    </xf>
    <xf numFmtId="7" fontId="34" fillId="3" borderId="0" xfId="0" applyNumberFormat="1" applyFont="1" applyFill="1" applyAlignment="1">
      <alignment horizontal="center"/>
    </xf>
    <xf numFmtId="5" fontId="27" fillId="3" borderId="0" xfId="0" applyNumberFormat="1" applyFont="1" applyFill="1"/>
    <xf numFmtId="5" fontId="27" fillId="3" borderId="19" xfId="0" applyNumberFormat="1" applyFont="1" applyFill="1" applyBorder="1"/>
    <xf numFmtId="5" fontId="26" fillId="3" borderId="47" xfId="0" applyNumberFormat="1" applyFont="1" applyFill="1" applyBorder="1"/>
    <xf numFmtId="5" fontId="26" fillId="3" borderId="48" xfId="0" applyNumberFormat="1" applyFont="1" applyFill="1" applyBorder="1"/>
    <xf numFmtId="0" fontId="34" fillId="4" borderId="49" xfId="0" applyFont="1" applyFill="1" applyBorder="1" applyAlignment="1">
      <alignment horizontal="center"/>
    </xf>
    <xf numFmtId="43" fontId="34" fillId="4" borderId="50" xfId="0" applyNumberFormat="1" applyFont="1" applyFill="1" applyBorder="1"/>
    <xf numFmtId="0" fontId="34" fillId="4" borderId="51" xfId="0" applyFont="1" applyFill="1" applyBorder="1" applyAlignment="1">
      <alignment horizontal="center"/>
    </xf>
    <xf numFmtId="5" fontId="34" fillId="4" borderId="52" xfId="0" applyNumberFormat="1" applyFont="1" applyFill="1" applyBorder="1" applyAlignment="1">
      <alignment horizontal="center"/>
    </xf>
    <xf numFmtId="0" fontId="0" fillId="4" borderId="53" xfId="0" applyFill="1" applyBorder="1"/>
    <xf numFmtId="43" fontId="34" fillId="4" borderId="54" xfId="1" applyFont="1" applyFill="1" applyBorder="1" applyProtection="1"/>
    <xf numFmtId="0" fontId="58" fillId="4" borderId="55" xfId="0" applyFont="1" applyFill="1" applyBorder="1"/>
    <xf numFmtId="0" fontId="34" fillId="4" borderId="55" xfId="0" applyFont="1" applyFill="1" applyBorder="1" applyAlignment="1">
      <alignment horizontal="center"/>
    </xf>
    <xf numFmtId="0" fontId="57" fillId="4" borderId="55" xfId="0" applyFont="1" applyFill="1" applyBorder="1" applyAlignment="1">
      <alignment wrapText="1"/>
    </xf>
    <xf numFmtId="43" fontId="34" fillId="4" borderId="55" xfId="1" applyFont="1" applyFill="1" applyBorder="1" applyProtection="1"/>
    <xf numFmtId="43" fontId="34" fillId="4" borderId="54" xfId="0" applyNumberFormat="1" applyFont="1" applyFill="1" applyBorder="1" applyAlignment="1">
      <alignment horizontal="center"/>
    </xf>
    <xf numFmtId="0" fontId="59" fillId="0" borderId="0" xfId="0" applyFont="1" applyAlignment="1">
      <alignment horizontal="center"/>
    </xf>
    <xf numFmtId="0" fontId="0" fillId="0" borderId="45" xfId="0" applyBorder="1"/>
    <xf numFmtId="0" fontId="37" fillId="3" borderId="23" xfId="0" applyFont="1" applyFill="1" applyBorder="1" applyAlignment="1">
      <alignment horizontal="center"/>
    </xf>
    <xf numFmtId="0" fontId="64" fillId="3" borderId="0" xfId="0" applyFont="1" applyFill="1" applyAlignment="1">
      <alignment horizontal="center"/>
    </xf>
    <xf numFmtId="0" fontId="28" fillId="0" borderId="0" xfId="0" applyFont="1"/>
    <xf numFmtId="0" fontId="64" fillId="0" borderId="0" xfId="0" applyFont="1" applyAlignment="1">
      <alignment horizontal="center"/>
    </xf>
    <xf numFmtId="0" fontId="53" fillId="0" borderId="0" xfId="6" applyFont="1"/>
    <xf numFmtId="0" fontId="54" fillId="0" borderId="0" xfId="6" applyFont="1"/>
    <xf numFmtId="0" fontId="55" fillId="0" borderId="0" xfId="6" applyFont="1"/>
    <xf numFmtId="0" fontId="30" fillId="0" borderId="0" xfId="6" applyFont="1"/>
    <xf numFmtId="0" fontId="41" fillId="3" borderId="0" xfId="0" applyFont="1" applyFill="1"/>
    <xf numFmtId="0" fontId="60" fillId="3" borderId="0" xfId="0" applyFont="1" applyFill="1"/>
    <xf numFmtId="168" fontId="20" fillId="0" borderId="48" xfId="3" applyNumberFormat="1" applyFont="1" applyFill="1" applyBorder="1" applyProtection="1"/>
    <xf numFmtId="5" fontId="10" fillId="3" borderId="57" xfId="0" applyNumberFormat="1" applyFont="1" applyFill="1" applyBorder="1"/>
    <xf numFmtId="0" fontId="34" fillId="3" borderId="45" xfId="0" applyFont="1" applyFill="1" applyBorder="1" applyAlignment="1">
      <alignment horizontal="center"/>
    </xf>
    <xf numFmtId="0" fontId="34" fillId="3" borderId="0" xfId="0" applyFont="1" applyFill="1" applyAlignment="1">
      <alignment horizontal="center"/>
    </xf>
    <xf numFmtId="0" fontId="18" fillId="0" borderId="0" xfId="0" applyFont="1"/>
    <xf numFmtId="0" fontId="33" fillId="0" borderId="0" xfId="0" applyFont="1" applyAlignment="1">
      <alignment horizontal="center"/>
    </xf>
    <xf numFmtId="0" fontId="0" fillId="0" borderId="0" xfId="0" applyAlignment="1">
      <alignment horizontal="center"/>
    </xf>
    <xf numFmtId="0" fontId="67" fillId="0" borderId="0" xfId="0" applyFont="1"/>
    <xf numFmtId="0" fontId="26" fillId="0" borderId="0" xfId="0" applyFont="1"/>
    <xf numFmtId="0" fontId="27" fillId="0" borderId="0" xfId="0" applyFont="1"/>
    <xf numFmtId="0" fontId="64" fillId="0" borderId="0" xfId="0" applyFont="1"/>
    <xf numFmtId="0" fontId="27" fillId="0" borderId="0" xfId="0" quotePrefix="1" applyFont="1" applyAlignment="1">
      <alignment horizontal="right"/>
    </xf>
    <xf numFmtId="0" fontId="34" fillId="0" borderId="0" xfId="0" applyFont="1"/>
    <xf numFmtId="0" fontId="34" fillId="0" borderId="2" xfId="0" applyFont="1" applyBorder="1"/>
    <xf numFmtId="0" fontId="27" fillId="0" borderId="0" xfId="0" applyFont="1" applyAlignment="1">
      <alignment horizontal="right"/>
    </xf>
    <xf numFmtId="0" fontId="34" fillId="0" borderId="4" xfId="0" applyFont="1" applyBorder="1"/>
    <xf numFmtId="0" fontId="34" fillId="0" borderId="5" xfId="0" applyFont="1" applyBorder="1"/>
    <xf numFmtId="0" fontId="34" fillId="0" borderId="5" xfId="0" applyFont="1" applyBorder="1" applyAlignment="1">
      <alignment horizontal="centerContinuous"/>
    </xf>
    <xf numFmtId="0" fontId="34" fillId="0" borderId="6" xfId="0" applyFont="1" applyBorder="1"/>
    <xf numFmtId="0" fontId="27" fillId="0" borderId="4" xfId="0" applyFont="1" applyBorder="1"/>
    <xf numFmtId="0" fontId="34" fillId="0" borderId="6" xfId="0" applyFont="1" applyBorder="1" applyAlignment="1">
      <alignment horizontal="centerContinuous"/>
    </xf>
    <xf numFmtId="0" fontId="34" fillId="0" borderId="0" xfId="0" applyFont="1" applyAlignment="1">
      <alignment horizontal="centerContinuous"/>
    </xf>
    <xf numFmtId="0" fontId="27" fillId="0" borderId="4" xfId="0" applyFont="1" applyBorder="1" applyAlignment="1">
      <alignment horizontal="center"/>
    </xf>
    <xf numFmtId="0" fontId="34" fillId="0" borderId="4" xfId="0" applyFont="1" applyBorder="1" applyAlignment="1">
      <alignment horizontal="center"/>
    </xf>
    <xf numFmtId="0" fontId="34" fillId="0" borderId="5" xfId="0" applyFont="1" applyBorder="1" applyAlignment="1">
      <alignment horizontal="center"/>
    </xf>
    <xf numFmtId="0" fontId="34" fillId="0" borderId="7" xfId="0" applyFont="1" applyBorder="1"/>
    <xf numFmtId="0" fontId="34" fillId="0" borderId="9" xfId="0" applyFont="1" applyBorder="1"/>
    <xf numFmtId="0" fontId="34" fillId="0" borderId="10" xfId="0" applyFont="1" applyBorder="1"/>
    <xf numFmtId="5" fontId="34" fillId="0" borderId="5" xfId="0" applyNumberFormat="1" applyFont="1" applyBorder="1"/>
    <xf numFmtId="164" fontId="34" fillId="0" borderId="6" xfId="0" applyNumberFormat="1" applyFont="1" applyBorder="1"/>
    <xf numFmtId="164" fontId="34" fillId="0" borderId="5" xfId="0" applyNumberFormat="1" applyFont="1" applyBorder="1"/>
    <xf numFmtId="0" fontId="27" fillId="0" borderId="12" xfId="0" applyFont="1" applyBorder="1"/>
    <xf numFmtId="5" fontId="34" fillId="0" borderId="8" xfId="0" applyNumberFormat="1" applyFont="1" applyBorder="1"/>
    <xf numFmtId="164" fontId="34" fillId="0" borderId="9" xfId="0" applyNumberFormat="1" applyFont="1" applyBorder="1"/>
    <xf numFmtId="164" fontId="34" fillId="0" borderId="10" xfId="0" applyNumberFormat="1" applyFont="1" applyBorder="1"/>
    <xf numFmtId="0" fontId="27" fillId="0" borderId="7" xfId="0" applyFont="1" applyBorder="1"/>
    <xf numFmtId="5" fontId="33" fillId="0" borderId="11" xfId="0" applyNumberFormat="1" applyFont="1" applyBorder="1"/>
    <xf numFmtId="5" fontId="33" fillId="0" borderId="0" xfId="0" applyNumberFormat="1" applyFont="1"/>
    <xf numFmtId="0" fontId="69" fillId="0" borderId="0" xfId="0" applyFont="1"/>
    <xf numFmtId="0" fontId="58" fillId="0" borderId="0" xfId="0" quotePrefix="1" applyFont="1" applyAlignment="1">
      <alignment horizontal="left"/>
    </xf>
    <xf numFmtId="0" fontId="70" fillId="0" borderId="0" xfId="0" applyFont="1"/>
    <xf numFmtId="0" fontId="45" fillId="0" borderId="0" xfId="0" applyFont="1"/>
    <xf numFmtId="0" fontId="45" fillId="0" borderId="19" xfId="0" applyFont="1" applyBorder="1"/>
    <xf numFmtId="0" fontId="45" fillId="0" borderId="0" xfId="0" quotePrefix="1" applyFont="1" applyAlignment="1">
      <alignment horizontal="right"/>
    </xf>
    <xf numFmtId="0" fontId="36" fillId="0" borderId="0" xfId="0" applyFont="1"/>
    <xf numFmtId="0" fontId="36" fillId="0" borderId="2" xfId="0" applyFont="1" applyBorder="1"/>
    <xf numFmtId="0" fontId="36" fillId="0" borderId="0" xfId="0" applyFont="1" applyAlignment="1">
      <alignment horizontal="right"/>
    </xf>
    <xf numFmtId="0" fontId="45" fillId="0" borderId="2" xfId="0" applyFont="1" applyBorder="1" applyAlignment="1">
      <alignment horizontal="right"/>
    </xf>
    <xf numFmtId="0" fontId="45" fillId="0" borderId="0" xfId="0" applyFont="1" applyAlignment="1">
      <alignment horizontal="right"/>
    </xf>
    <xf numFmtId="0" fontId="48" fillId="0" borderId="12" xfId="0" applyFont="1" applyBorder="1" applyAlignment="1">
      <alignment horizontal="center"/>
    </xf>
    <xf numFmtId="0" fontId="48" fillId="0" borderId="62" xfId="0" applyFont="1" applyBorder="1" applyAlignment="1">
      <alignment horizontal="center"/>
    </xf>
    <xf numFmtId="0" fontId="44" fillId="0" borderId="0" xfId="0" applyFont="1"/>
    <xf numFmtId="0" fontId="36" fillId="0" borderId="12" xfId="0" applyFont="1" applyBorder="1"/>
    <xf numFmtId="0" fontId="36" fillId="0" borderId="5" xfId="0" applyFont="1" applyBorder="1"/>
    <xf numFmtId="0" fontId="36" fillId="0" borderId="5" xfId="0" applyFont="1" applyBorder="1" applyAlignment="1">
      <alignment horizontal="centerContinuous"/>
    </xf>
    <xf numFmtId="0" fontId="36" fillId="0" borderId="18" xfId="0" applyFont="1" applyBorder="1"/>
    <xf numFmtId="0" fontId="36" fillId="0" borderId="63" xfId="0" applyFont="1" applyBorder="1" applyAlignment="1">
      <alignment horizontal="centerContinuous"/>
    </xf>
    <xf numFmtId="0" fontId="36" fillId="0" borderId="64" xfId="0" applyFont="1" applyBorder="1" applyAlignment="1">
      <alignment horizontal="centerContinuous"/>
    </xf>
    <xf numFmtId="0" fontId="45" fillId="0" borderId="12" xfId="0" applyFont="1" applyBorder="1"/>
    <xf numFmtId="0" fontId="36" fillId="0" borderId="4" xfId="0" applyFont="1" applyBorder="1" applyAlignment="1">
      <alignment horizontal="center"/>
    </xf>
    <xf numFmtId="0" fontId="36" fillId="0" borderId="0" xfId="0" applyFont="1" applyAlignment="1">
      <alignment horizontal="center"/>
    </xf>
    <xf numFmtId="0" fontId="36" fillId="0" borderId="0" xfId="0" applyFont="1" applyAlignment="1">
      <alignment horizontal="centerContinuous"/>
    </xf>
    <xf numFmtId="0" fontId="45" fillId="0" borderId="4" xfId="0" applyFont="1" applyBorder="1" applyAlignment="1">
      <alignment horizontal="center"/>
    </xf>
    <xf numFmtId="0" fontId="36" fillId="0" borderId="5" xfId="0" applyFont="1" applyBorder="1" applyAlignment="1">
      <alignment horizontal="center"/>
    </xf>
    <xf numFmtId="0" fontId="36" fillId="0" borderId="23" xfId="0" applyFont="1" applyBorder="1" applyAlignment="1">
      <alignment horizontal="center"/>
    </xf>
    <xf numFmtId="0" fontId="36" fillId="0" borderId="7" xfId="0" applyFont="1" applyBorder="1" applyAlignment="1">
      <alignment horizontal="center"/>
    </xf>
    <xf numFmtId="0" fontId="28" fillId="0" borderId="65" xfId="0" quotePrefix="1" applyFont="1" applyBorder="1"/>
    <xf numFmtId="0" fontId="36" fillId="0" borderId="10" xfId="0" applyFont="1" applyBorder="1" applyAlignment="1">
      <alignment horizontal="centerContinuous"/>
    </xf>
    <xf numFmtId="0" fontId="36" fillId="0" borderId="10" xfId="0" applyFont="1" applyBorder="1"/>
    <xf numFmtId="0" fontId="34" fillId="0" borderId="12" xfId="0" applyFont="1" applyBorder="1"/>
    <xf numFmtId="0" fontId="72" fillId="0" borderId="0" xfId="0" applyFont="1"/>
    <xf numFmtId="0" fontId="45" fillId="0" borderId="0" xfId="0" applyFont="1" applyAlignment="1">
      <alignment horizontal="left"/>
    </xf>
    <xf numFmtId="0" fontId="33" fillId="3" borderId="0" xfId="0" applyFont="1" applyFill="1" applyAlignment="1">
      <alignment horizontal="left"/>
    </xf>
    <xf numFmtId="0" fontId="28" fillId="3" borderId="0" xfId="0" applyFont="1" applyFill="1"/>
    <xf numFmtId="0" fontId="48" fillId="3" borderId="0" xfId="0" applyFont="1" applyFill="1" applyAlignment="1">
      <alignment horizontal="left"/>
    </xf>
    <xf numFmtId="0" fontId="27" fillId="3" borderId="0" xfId="0" applyFont="1" applyFill="1" applyAlignment="1">
      <alignment vertical="top"/>
    </xf>
    <xf numFmtId="0" fontId="27" fillId="3" borderId="0" xfId="0" applyFont="1" applyFill="1"/>
    <xf numFmtId="0" fontId="28" fillId="3" borderId="0" xfId="0" applyFont="1" applyFill="1" applyAlignment="1">
      <alignment vertical="top"/>
    </xf>
    <xf numFmtId="0" fontId="27" fillId="0" borderId="2" xfId="0" applyFont="1" applyBorder="1" applyAlignment="1">
      <alignment horizontal="right"/>
    </xf>
    <xf numFmtId="0" fontId="48" fillId="0" borderId="0" xfId="0" applyFont="1" applyAlignment="1">
      <alignment horizontal="center"/>
    </xf>
    <xf numFmtId="0" fontId="48" fillId="0" borderId="63" xfId="0" applyFont="1" applyBorder="1" applyAlignment="1">
      <alignment horizontal="center"/>
    </xf>
    <xf numFmtId="0" fontId="34" fillId="0" borderId="14" xfId="0" applyFont="1" applyBorder="1"/>
    <xf numFmtId="0" fontId="33" fillId="0" borderId="15" xfId="0" applyFont="1" applyBorder="1" applyAlignment="1">
      <alignment horizontal="centerContinuous"/>
    </xf>
    <xf numFmtId="0" fontId="33" fillId="0" borderId="16" xfId="0" applyFont="1" applyBorder="1" applyAlignment="1">
      <alignment horizontal="centerContinuous"/>
    </xf>
    <xf numFmtId="0" fontId="33" fillId="0" borderId="17" xfId="0" applyFont="1" applyBorder="1" applyAlignment="1">
      <alignment horizontal="centerContinuous"/>
    </xf>
    <xf numFmtId="0" fontId="34" fillId="0" borderId="61" xfId="0" applyFont="1" applyBorder="1" applyAlignment="1">
      <alignment horizontal="center"/>
    </xf>
    <xf numFmtId="0" fontId="34" fillId="0" borderId="5" xfId="0" quotePrefix="1" applyFont="1" applyBorder="1" applyAlignment="1">
      <alignment horizontal="center"/>
    </xf>
    <xf numFmtId="0" fontId="36" fillId="0" borderId="19" xfId="0" applyFont="1" applyBorder="1"/>
    <xf numFmtId="0" fontId="36" fillId="0" borderId="19" xfId="0" applyFont="1" applyBorder="1" applyAlignment="1">
      <alignment horizontal="left"/>
    </xf>
    <xf numFmtId="0" fontId="75" fillId="3" borderId="0" xfId="0" applyFont="1" applyFill="1" applyAlignment="1">
      <alignment horizontal="left"/>
    </xf>
    <xf numFmtId="0" fontId="27" fillId="0" borderId="66" xfId="0" applyFont="1" applyBorder="1"/>
    <xf numFmtId="0" fontId="60" fillId="0" borderId="0" xfId="0" applyFont="1"/>
    <xf numFmtId="0" fontId="73" fillId="4" borderId="0" xfId="0" applyFont="1" applyFill="1" applyAlignment="1">
      <alignment horizontal="center"/>
    </xf>
    <xf numFmtId="0" fontId="82" fillId="4" borderId="0" xfId="0" applyFont="1" applyFill="1" applyAlignment="1">
      <alignment horizontal="center"/>
    </xf>
    <xf numFmtId="0" fontId="27" fillId="0" borderId="0" xfId="0" applyFont="1" applyAlignment="1">
      <alignment horizontal="center"/>
    </xf>
    <xf numFmtId="0" fontId="38" fillId="0" borderId="0" xfId="0" applyFont="1" applyAlignment="1">
      <alignment horizontal="left"/>
    </xf>
    <xf numFmtId="0" fontId="27" fillId="0" borderId="67" xfId="0" applyFont="1" applyBorder="1" applyAlignment="1">
      <alignment horizontal="center" wrapText="1"/>
    </xf>
    <xf numFmtId="0" fontId="27" fillId="0" borderId="67" xfId="0" applyFont="1" applyBorder="1"/>
    <xf numFmtId="43" fontId="27" fillId="0" borderId="67" xfId="1" applyFont="1" applyBorder="1"/>
    <xf numFmtId="14" fontId="27" fillId="0" borderId="67" xfId="0" applyNumberFormat="1" applyFont="1" applyBorder="1"/>
    <xf numFmtId="0" fontId="27" fillId="0" borderId="68" xfId="0" applyFont="1" applyBorder="1"/>
    <xf numFmtId="43" fontId="27" fillId="0" borderId="36" xfId="0" applyNumberFormat="1" applyFont="1" applyBorder="1"/>
    <xf numFmtId="0" fontId="27" fillId="0" borderId="0" xfId="0" applyFont="1" applyAlignment="1">
      <alignment horizontal="left"/>
    </xf>
    <xf numFmtId="0" fontId="27" fillId="0" borderId="56" xfId="0" applyFont="1" applyBorder="1"/>
    <xf numFmtId="0" fontId="27" fillId="0" borderId="19" xfId="0" applyFont="1" applyBorder="1"/>
    <xf numFmtId="164" fontId="34" fillId="0" borderId="2" xfId="0" applyNumberFormat="1" applyFont="1" applyBorder="1"/>
    <xf numFmtId="0" fontId="76" fillId="3" borderId="0" xfId="0" applyFont="1" applyFill="1" applyAlignment="1">
      <alignment horizontal="center"/>
    </xf>
    <xf numFmtId="0" fontId="26" fillId="3" borderId="0" xfId="0" applyFont="1" applyFill="1"/>
    <xf numFmtId="0" fontId="64" fillId="3" borderId="0" xfId="0" applyFont="1" applyFill="1" applyAlignment="1">
      <alignment horizontal="right"/>
    </xf>
    <xf numFmtId="0" fontId="27" fillId="3" borderId="0" xfId="0" applyFont="1" applyFill="1" applyAlignment="1">
      <alignment horizontal="right"/>
    </xf>
    <xf numFmtId="0" fontId="34" fillId="3" borderId="2" xfId="0" applyFont="1" applyFill="1" applyBorder="1"/>
    <xf numFmtId="0" fontId="58" fillId="3" borderId="0" xfId="0" applyFont="1" applyFill="1"/>
    <xf numFmtId="0" fontId="69" fillId="3" borderId="0" xfId="0" applyFont="1" applyFill="1"/>
    <xf numFmtId="0" fontId="27" fillId="3" borderId="2" xfId="0" applyFont="1" applyFill="1" applyBorder="1" applyAlignment="1">
      <alignment horizontal="right"/>
    </xf>
    <xf numFmtId="0" fontId="27" fillId="3" borderId="3" xfId="0" applyFont="1" applyFill="1" applyBorder="1"/>
    <xf numFmtId="0" fontId="33" fillId="3" borderId="0" xfId="0" applyFont="1" applyFill="1" applyAlignment="1">
      <alignment horizontal="center"/>
    </xf>
    <xf numFmtId="0" fontId="34" fillId="3" borderId="43" xfId="0" applyFont="1" applyFill="1" applyBorder="1" applyAlignment="1">
      <alignment horizontal="center"/>
    </xf>
    <xf numFmtId="0" fontId="34" fillId="3" borderId="5" xfId="0" applyFont="1" applyFill="1" applyBorder="1"/>
    <xf numFmtId="0" fontId="34" fillId="3" borderId="5" xfId="0" applyFont="1" applyFill="1" applyBorder="1" applyAlignment="1">
      <alignment horizontal="centerContinuous"/>
    </xf>
    <xf numFmtId="0" fontId="34" fillId="3" borderId="6" xfId="0" applyFont="1" applyFill="1" applyBorder="1"/>
    <xf numFmtId="0" fontId="34" fillId="3" borderId="0" xfId="0" applyFont="1" applyFill="1"/>
    <xf numFmtId="0" fontId="27" fillId="3" borderId="43" xfId="0" applyFont="1" applyFill="1" applyBorder="1" applyAlignment="1">
      <alignment horizontal="center"/>
    </xf>
    <xf numFmtId="0" fontId="28" fillId="0" borderId="69" xfId="0" applyFont="1" applyBorder="1"/>
    <xf numFmtId="0" fontId="34" fillId="3" borderId="5" xfId="0" applyFont="1" applyFill="1" applyBorder="1" applyAlignment="1">
      <alignment horizontal="center"/>
    </xf>
    <xf numFmtId="0" fontId="34" fillId="3" borderId="4" xfId="0" applyFont="1" applyFill="1" applyBorder="1"/>
    <xf numFmtId="0" fontId="74" fillId="3" borderId="45" xfId="0" applyFont="1" applyFill="1" applyBorder="1" applyAlignment="1">
      <alignment horizontal="centerContinuous"/>
    </xf>
    <xf numFmtId="0" fontId="74" fillId="3" borderId="0" xfId="0" applyFont="1" applyFill="1" applyAlignment="1">
      <alignment horizontal="centerContinuous"/>
    </xf>
    <xf numFmtId="0" fontId="74" fillId="3" borderId="5" xfId="0" applyFont="1" applyFill="1" applyBorder="1" applyAlignment="1">
      <alignment horizontal="centerContinuous"/>
    </xf>
    <xf numFmtId="0" fontId="74" fillId="3" borderId="43" xfId="0" applyFont="1" applyFill="1" applyBorder="1" applyAlignment="1">
      <alignment horizontal="centerContinuous"/>
    </xf>
    <xf numFmtId="0" fontId="34" fillId="3" borderId="0" xfId="0" applyFont="1" applyFill="1" applyAlignment="1">
      <alignment horizontal="centerContinuous"/>
    </xf>
    <xf numFmtId="0" fontId="34" fillId="3" borderId="70" xfId="0" applyFont="1" applyFill="1" applyBorder="1" applyAlignment="1">
      <alignment horizontal="center"/>
    </xf>
    <xf numFmtId="0" fontId="34" fillId="3" borderId="71" xfId="0" applyFont="1" applyFill="1" applyBorder="1" applyAlignment="1">
      <alignment horizontal="center"/>
    </xf>
    <xf numFmtId="0" fontId="34" fillId="3" borderId="8" xfId="0" applyFont="1" applyFill="1" applyBorder="1" applyAlignment="1">
      <alignment horizontal="center"/>
    </xf>
    <xf numFmtId="0" fontId="34" fillId="3" borderId="8" xfId="0" applyFont="1" applyFill="1" applyBorder="1" applyAlignment="1">
      <alignment horizontal="centerContinuous"/>
    </xf>
    <xf numFmtId="0" fontId="34" fillId="3" borderId="60" xfId="0" applyFont="1" applyFill="1" applyBorder="1"/>
    <xf numFmtId="0" fontId="34" fillId="3" borderId="60" xfId="0" applyFont="1" applyFill="1" applyBorder="1" applyAlignment="1">
      <alignment horizontal="center"/>
    </xf>
    <xf numFmtId="0" fontId="34" fillId="3" borderId="72" xfId="0" applyFont="1" applyFill="1" applyBorder="1" applyAlignment="1">
      <alignment horizontal="center"/>
    </xf>
    <xf numFmtId="5" fontId="34" fillId="3" borderId="5" xfId="0" applyNumberFormat="1" applyFont="1" applyFill="1" applyBorder="1"/>
    <xf numFmtId="164" fontId="34" fillId="3" borderId="6" xfId="0" applyNumberFormat="1" applyFont="1" applyFill="1" applyBorder="1"/>
    <xf numFmtId="164" fontId="34" fillId="3" borderId="73" xfId="0" applyNumberFormat="1" applyFont="1" applyFill="1" applyBorder="1"/>
    <xf numFmtId="164" fontId="34" fillId="3" borderId="5" xfId="0" applyNumberFormat="1" applyFont="1" applyFill="1" applyBorder="1"/>
    <xf numFmtId="0" fontId="27" fillId="3" borderId="69" xfId="0" applyFont="1" applyFill="1" applyBorder="1"/>
    <xf numFmtId="164" fontId="34" fillId="3" borderId="0" xfId="0" applyNumberFormat="1" applyFont="1" applyFill="1"/>
    <xf numFmtId="0" fontId="34" fillId="3" borderId="74" xfId="0" applyFont="1" applyFill="1" applyBorder="1"/>
    <xf numFmtId="5" fontId="34" fillId="3" borderId="75" xfId="0" applyNumberFormat="1" applyFont="1" applyFill="1" applyBorder="1"/>
    <xf numFmtId="164" fontId="34" fillId="3" borderId="76" xfId="0" applyNumberFormat="1" applyFont="1" applyFill="1" applyBorder="1"/>
    <xf numFmtId="0" fontId="34" fillId="3" borderId="19" xfId="0" applyFont="1" applyFill="1" applyBorder="1"/>
    <xf numFmtId="164" fontId="34" fillId="3" borderId="19" xfId="0" applyNumberFormat="1" applyFont="1" applyFill="1" applyBorder="1"/>
    <xf numFmtId="164" fontId="34" fillId="3" borderId="75" xfId="0" applyNumberFormat="1" applyFont="1" applyFill="1" applyBorder="1"/>
    <xf numFmtId="0" fontId="27" fillId="3" borderId="65" xfId="0" applyFont="1" applyFill="1" applyBorder="1"/>
    <xf numFmtId="0" fontId="64" fillId="3" borderId="0" xfId="0" applyFont="1" applyFill="1"/>
    <xf numFmtId="5" fontId="33" fillId="3" borderId="77" xfId="0" applyNumberFormat="1" applyFont="1" applyFill="1" applyBorder="1"/>
    <xf numFmtId="0" fontId="33" fillId="3" borderId="0" xfId="0" applyFont="1" applyFill="1"/>
    <xf numFmtId="0" fontId="77" fillId="3" borderId="0" xfId="0" applyFont="1" applyFill="1"/>
    <xf numFmtId="0" fontId="58" fillId="3" borderId="0" xfId="0" quotePrefix="1" applyFont="1" applyFill="1" applyAlignment="1">
      <alignment horizontal="left"/>
    </xf>
    <xf numFmtId="0" fontId="70" fillId="3" borderId="0" xfId="0" applyFont="1" applyFill="1"/>
    <xf numFmtId="0" fontId="60" fillId="0" borderId="19" xfId="0" applyFont="1" applyBorder="1" applyAlignment="1">
      <alignment horizontal="center"/>
    </xf>
    <xf numFmtId="0" fontId="9" fillId="0" borderId="0" xfId="0" applyFont="1"/>
    <xf numFmtId="0" fontId="12" fillId="0" borderId="0" xfId="0" applyFont="1"/>
    <xf numFmtId="0" fontId="30" fillId="0" borderId="52" xfId="0" applyFont="1" applyBorder="1" applyAlignment="1">
      <alignment horizontal="center"/>
    </xf>
    <xf numFmtId="0" fontId="73" fillId="0" borderId="54" xfId="0" applyFont="1" applyBorder="1" applyAlignment="1">
      <alignment horizontal="center"/>
    </xf>
    <xf numFmtId="0" fontId="30" fillId="0" borderId="54" xfId="0" applyFont="1" applyBorder="1" applyAlignment="1">
      <alignment horizontal="center"/>
    </xf>
    <xf numFmtId="0" fontId="30" fillId="0" borderId="53" xfId="0" applyFont="1" applyBorder="1" applyAlignment="1">
      <alignment horizontal="center"/>
    </xf>
    <xf numFmtId="0" fontId="83" fillId="4" borderId="0" xfId="0" applyFont="1" applyFill="1" applyAlignment="1">
      <alignment horizontal="center"/>
    </xf>
    <xf numFmtId="0" fontId="30" fillId="4" borderId="0" xfId="0" applyFont="1" applyFill="1" applyAlignment="1">
      <alignment horizontal="center"/>
    </xf>
    <xf numFmtId="0" fontId="30" fillId="4" borderId="43" xfId="0" applyFont="1" applyFill="1" applyBorder="1" applyAlignment="1">
      <alignment horizontal="center"/>
    </xf>
    <xf numFmtId="0" fontId="83" fillId="4" borderId="0" xfId="0" applyFont="1" applyFill="1"/>
    <xf numFmtId="0" fontId="84" fillId="4" borderId="0" xfId="0" applyFont="1" applyFill="1" applyAlignment="1">
      <alignment horizontal="center"/>
    </xf>
    <xf numFmtId="0" fontId="83" fillId="4" borderId="43" xfId="0" applyFont="1" applyFill="1" applyBorder="1" applyAlignment="1">
      <alignment horizontal="center"/>
    </xf>
    <xf numFmtId="0" fontId="83" fillId="4" borderId="78" xfId="0" applyFont="1" applyFill="1" applyBorder="1" applyAlignment="1">
      <alignment horizontal="center"/>
    </xf>
    <xf numFmtId="0" fontId="11" fillId="0" borderId="79" xfId="0" applyFont="1" applyBorder="1"/>
    <xf numFmtId="0" fontId="10" fillId="0" borderId="79" xfId="0" applyFont="1" applyBorder="1"/>
    <xf numFmtId="5" fontId="10" fillId="0" borderId="79" xfId="0" applyNumberFormat="1" applyFont="1" applyBorder="1"/>
    <xf numFmtId="164" fontId="10" fillId="0" borderId="79" xfId="0" applyNumberFormat="1" applyFont="1" applyBorder="1"/>
    <xf numFmtId="0" fontId="11" fillId="0" borderId="80" xfId="0" applyFont="1" applyBorder="1"/>
    <xf numFmtId="0" fontId="0" fillId="0" borderId="81" xfId="0" quotePrefix="1" applyBorder="1" applyAlignment="1">
      <alignment horizontal="left"/>
    </xf>
    <xf numFmtId="0" fontId="11" fillId="0" borderId="67" xfId="0" applyFont="1" applyBorder="1"/>
    <xf numFmtId="0" fontId="10" fillId="0" borderId="67" xfId="0" applyFont="1" applyBorder="1"/>
    <xf numFmtId="5" fontId="10" fillId="0" borderId="67" xfId="0" applyNumberFormat="1" applyFont="1" applyBorder="1"/>
    <xf numFmtId="164" fontId="10" fillId="0" borderId="67" xfId="0" applyNumberFormat="1" applyFont="1" applyBorder="1"/>
    <xf numFmtId="0" fontId="11" fillId="0" borderId="82" xfId="0" applyFont="1" applyBorder="1"/>
    <xf numFmtId="0" fontId="11" fillId="0" borderId="68" xfId="0" applyFont="1" applyBorder="1"/>
    <xf numFmtId="0" fontId="10" fillId="0" borderId="68" xfId="0" applyFont="1" applyBorder="1"/>
    <xf numFmtId="5" fontId="10" fillId="0" borderId="68" xfId="0" applyNumberFormat="1" applyFont="1" applyBorder="1"/>
    <xf numFmtId="164" fontId="10" fillId="0" borderId="68" xfId="0" applyNumberFormat="1" applyFont="1" applyBorder="1"/>
    <xf numFmtId="0" fontId="11" fillId="0" borderId="83" xfId="0" applyFont="1" applyBorder="1"/>
    <xf numFmtId="0" fontId="20" fillId="0" borderId="84" xfId="0" applyFont="1" applyBorder="1"/>
    <xf numFmtId="0" fontId="0" fillId="0" borderId="85" xfId="0" applyBorder="1"/>
    <xf numFmtId="0" fontId="11" fillId="0" borderId="85" xfId="0" applyFont="1" applyBorder="1"/>
    <xf numFmtId="168" fontId="9" fillId="0" borderId="85" xfId="4" applyNumberFormat="1" applyFont="1" applyBorder="1" applyProtection="1"/>
    <xf numFmtId="0" fontId="11" fillId="0" borderId="86" xfId="0" applyFont="1" applyBorder="1"/>
    <xf numFmtId="0" fontId="85" fillId="4" borderId="0" xfId="0" applyFont="1" applyFill="1"/>
    <xf numFmtId="0" fontId="86" fillId="4" borderId="0" xfId="0" applyFont="1" applyFill="1"/>
    <xf numFmtId="0" fontId="46" fillId="0" borderId="0" xfId="0" applyFont="1"/>
    <xf numFmtId="0" fontId="78" fillId="0" borderId="0" xfId="0" applyFont="1"/>
    <xf numFmtId="168" fontId="79" fillId="0" borderId="0" xfId="4" applyNumberFormat="1" applyFont="1" applyFill="1" applyBorder="1" applyProtection="1"/>
    <xf numFmtId="0" fontId="80" fillId="0" borderId="0" xfId="0" applyFont="1"/>
    <xf numFmtId="0" fontId="11" fillId="0" borderId="0" xfId="0" applyFont="1" applyAlignment="1">
      <alignment horizontal="left"/>
    </xf>
    <xf numFmtId="0" fontId="22" fillId="0" borderId="0" xfId="0" quotePrefix="1" applyFont="1" applyAlignment="1">
      <alignment horizontal="left"/>
    </xf>
    <xf numFmtId="0" fontId="29" fillId="3" borderId="40" xfId="0" applyFont="1" applyFill="1" applyBorder="1" applyAlignment="1">
      <alignment horizontal="center" wrapText="1"/>
    </xf>
    <xf numFmtId="0" fontId="20" fillId="3" borderId="0" xfId="0" applyFont="1" applyFill="1" applyAlignment="1">
      <alignment horizontal="center" wrapText="1"/>
    </xf>
    <xf numFmtId="0" fontId="29" fillId="3" borderId="41" xfId="0" applyFont="1" applyFill="1" applyBorder="1" applyAlignment="1">
      <alignment horizontal="center"/>
    </xf>
    <xf numFmtId="0" fontId="29" fillId="3" borderId="40" xfId="0" applyFont="1" applyFill="1" applyBorder="1" applyAlignment="1">
      <alignment horizontal="center"/>
    </xf>
    <xf numFmtId="0" fontId="20" fillId="3" borderId="0" xfId="0" applyFont="1" applyFill="1" applyAlignment="1">
      <alignment horizontal="center"/>
    </xf>
    <xf numFmtId="0" fontId="29" fillId="3" borderId="0" xfId="0" applyFont="1" applyFill="1" applyAlignment="1">
      <alignment horizontal="left"/>
    </xf>
    <xf numFmtId="0" fontId="20" fillId="3" borderId="0" xfId="0" applyFont="1" applyFill="1" applyAlignment="1">
      <alignment horizontal="left"/>
    </xf>
    <xf numFmtId="0" fontId="11" fillId="3" borderId="87" xfId="0" quotePrefix="1" applyFont="1" applyFill="1" applyBorder="1" applyAlignment="1">
      <alignment horizontal="left"/>
    </xf>
    <xf numFmtId="0" fontId="11" fillId="3" borderId="88" xfId="0" applyFont="1" applyFill="1" applyBorder="1"/>
    <xf numFmtId="0" fontId="11" fillId="3" borderId="89" xfId="0" applyFont="1" applyFill="1" applyBorder="1"/>
    <xf numFmtId="0" fontId="20" fillId="3" borderId="89" xfId="0" applyFont="1" applyFill="1" applyBorder="1" applyAlignment="1">
      <alignment horizontal="center"/>
    </xf>
    <xf numFmtId="0" fontId="11" fillId="3" borderId="90" xfId="0" applyFont="1" applyFill="1" applyBorder="1"/>
    <xf numFmtId="0" fontId="11" fillId="3" borderId="81" xfId="0" quotePrefix="1" applyFont="1" applyFill="1" applyBorder="1" applyAlignment="1">
      <alignment horizontal="left"/>
    </xf>
    <xf numFmtId="0" fontId="11" fillId="3" borderId="91" xfId="0" applyFont="1" applyFill="1" applyBorder="1"/>
    <xf numFmtId="0" fontId="11" fillId="3" borderId="92" xfId="0" applyFont="1" applyFill="1" applyBorder="1"/>
    <xf numFmtId="0" fontId="20" fillId="3" borderId="92" xfId="0" applyFont="1" applyFill="1" applyBorder="1" applyAlignment="1">
      <alignment horizontal="center"/>
    </xf>
    <xf numFmtId="0" fontId="11" fillId="3" borderId="66" xfId="0" applyFont="1" applyFill="1" applyBorder="1"/>
    <xf numFmtId="0" fontId="20" fillId="3" borderId="82" xfId="0" applyFont="1" applyFill="1" applyBorder="1" applyAlignment="1">
      <alignment horizontal="center"/>
    </xf>
    <xf numFmtId="0" fontId="20" fillId="3" borderId="93" xfId="0" applyFont="1" applyFill="1" applyBorder="1" applyAlignment="1">
      <alignment horizontal="center"/>
    </xf>
    <xf numFmtId="0" fontId="20" fillId="3" borderId="94" xfId="0" applyFont="1" applyFill="1" applyBorder="1" applyAlignment="1">
      <alignment horizontal="center"/>
    </xf>
    <xf numFmtId="0" fontId="20" fillId="3" borderId="95" xfId="0" applyFont="1" applyFill="1" applyBorder="1" applyAlignment="1">
      <alignment horizontal="center"/>
    </xf>
    <xf numFmtId="0" fontId="11" fillId="3" borderId="96" xfId="0" applyFont="1" applyFill="1" applyBorder="1"/>
    <xf numFmtId="0" fontId="20" fillId="3" borderId="97" xfId="0" applyFont="1" applyFill="1" applyBorder="1" applyAlignment="1">
      <alignment horizontal="center"/>
    </xf>
    <xf numFmtId="0" fontId="29" fillId="3" borderId="37" xfId="0" applyFont="1" applyFill="1" applyBorder="1" applyAlignment="1">
      <alignment horizontal="center" wrapText="1"/>
    </xf>
    <xf numFmtId="0" fontId="20" fillId="3" borderId="38" xfId="0" applyFont="1" applyFill="1" applyBorder="1" applyAlignment="1">
      <alignment horizontal="center" wrapText="1"/>
    </xf>
    <xf numFmtId="0" fontId="11" fillId="3" borderId="38" xfId="0" applyFont="1" applyFill="1" applyBorder="1"/>
    <xf numFmtId="0" fontId="29" fillId="3" borderId="39" xfId="0" applyFont="1" applyFill="1" applyBorder="1" applyAlignment="1">
      <alignment horizontal="center"/>
    </xf>
    <xf numFmtId="0" fontId="29" fillId="3" borderId="89" xfId="0" applyFont="1" applyFill="1" applyBorder="1"/>
    <xf numFmtId="0" fontId="29" fillId="3" borderId="0" xfId="0" applyFont="1" applyFill="1"/>
    <xf numFmtId="0" fontId="20" fillId="3" borderId="0" xfId="0" applyFont="1" applyFill="1"/>
    <xf numFmtId="0" fontId="11" fillId="0" borderId="91" xfId="0" applyFont="1" applyBorder="1"/>
    <xf numFmtId="0" fontId="11" fillId="0" borderId="92" xfId="0" applyFont="1" applyBorder="1"/>
    <xf numFmtId="0" fontId="20" fillId="0" borderId="92" xfId="0" applyFont="1" applyBorder="1" applyAlignment="1">
      <alignment horizontal="center"/>
    </xf>
    <xf numFmtId="0" fontId="0" fillId="0" borderId="66" xfId="0" applyBorder="1"/>
    <xf numFmtId="0" fontId="20" fillId="0" borderId="82" xfId="0" applyFont="1" applyBorder="1" applyAlignment="1">
      <alignment horizontal="center"/>
    </xf>
    <xf numFmtId="0" fontId="0" fillId="0" borderId="92" xfId="0" applyBorder="1"/>
    <xf numFmtId="0" fontId="0" fillId="0" borderId="82" xfId="0" applyBorder="1"/>
    <xf numFmtId="0" fontId="0" fillId="0" borderId="93" xfId="0" quotePrefix="1" applyBorder="1" applyAlignment="1">
      <alignment horizontal="left"/>
    </xf>
    <xf numFmtId="0" fontId="11" fillId="0" borderId="94" xfId="0" applyFont="1" applyBorder="1"/>
    <xf numFmtId="0" fontId="11" fillId="0" borderId="95" xfId="0" applyFont="1" applyBorder="1"/>
    <xf numFmtId="0" fontId="0" fillId="0" borderId="95" xfId="0" applyBorder="1"/>
    <xf numFmtId="0" fontId="0" fillId="0" borderId="96" xfId="0" applyBorder="1"/>
    <xf numFmtId="0" fontId="0" fillId="0" borderId="97" xfId="0" applyBorder="1"/>
    <xf numFmtId="0" fontId="0" fillId="0" borderId="0" xfId="0" quotePrefix="1" applyAlignment="1">
      <alignment horizontal="left"/>
    </xf>
    <xf numFmtId="0" fontId="27" fillId="0" borderId="19" xfId="0" applyFont="1" applyBorder="1" applyAlignment="1">
      <alignment horizontal="center"/>
    </xf>
    <xf numFmtId="0" fontId="48" fillId="0" borderId="19" xfId="0" applyFont="1" applyBorder="1" applyAlignment="1">
      <alignment horizontal="right"/>
    </xf>
    <xf numFmtId="0" fontId="27" fillId="0" borderId="55" xfId="0" applyFont="1" applyBorder="1"/>
    <xf numFmtId="0" fontId="27" fillId="0" borderId="66" xfId="0" applyFont="1" applyBorder="1" applyAlignment="1">
      <alignment horizontal="center" wrapText="1"/>
    </xf>
    <xf numFmtId="49" fontId="27" fillId="0" borderId="66" xfId="0" applyNumberFormat="1" applyFont="1" applyBorder="1"/>
    <xf numFmtId="0" fontId="27" fillId="0" borderId="91" xfId="0" applyFont="1" applyBorder="1" applyAlignment="1">
      <alignment horizontal="center" wrapText="1"/>
    </xf>
    <xf numFmtId="49" fontId="27" fillId="0" borderId="91" xfId="0" applyNumberFormat="1" applyFont="1" applyBorder="1"/>
    <xf numFmtId="0" fontId="27" fillId="0" borderId="91" xfId="0" applyFont="1" applyBorder="1"/>
    <xf numFmtId="0" fontId="27" fillId="0" borderId="45" xfId="0" applyFont="1" applyBorder="1" applyAlignment="1">
      <alignment horizontal="right"/>
    </xf>
    <xf numFmtId="0" fontId="27" fillId="0" borderId="0" xfId="0" applyFont="1" applyAlignment="1">
      <alignment horizontal="left" indent="1"/>
    </xf>
    <xf numFmtId="0" fontId="45" fillId="0" borderId="0" xfId="0" applyFont="1" applyAlignment="1">
      <alignment horizontal="center"/>
    </xf>
    <xf numFmtId="0" fontId="36" fillId="0" borderId="2" xfId="0" applyFont="1" applyBorder="1" applyAlignment="1">
      <alignment horizontal="center"/>
    </xf>
    <xf numFmtId="0" fontId="45" fillId="0" borderId="20" xfId="0" applyFont="1" applyBorder="1"/>
    <xf numFmtId="0" fontId="36" fillId="0" borderId="23" xfId="0" applyFont="1" applyBorder="1" applyAlignment="1">
      <alignment horizontal="centerContinuous"/>
    </xf>
    <xf numFmtId="0" fontId="36" fillId="0" borderId="58" xfId="0" applyFont="1" applyBorder="1" applyAlignment="1">
      <alignment horizontal="centerContinuous"/>
    </xf>
    <xf numFmtId="0" fontId="27" fillId="0" borderId="23" xfId="0" applyFont="1" applyBorder="1"/>
    <xf numFmtId="0" fontId="34" fillId="0" borderId="24" xfId="0" applyFont="1" applyBorder="1"/>
    <xf numFmtId="0" fontId="48" fillId="0" borderId="13" xfId="0" applyFont="1" applyBorder="1" applyAlignment="1">
      <alignment horizontal="center"/>
    </xf>
    <xf numFmtId="0" fontId="48" fillId="0" borderId="63" xfId="0" applyFont="1" applyBorder="1" applyAlignment="1">
      <alignment horizontal="centerContinuous"/>
    </xf>
    <xf numFmtId="164" fontId="34" fillId="0" borderId="0" xfId="0" applyNumberFormat="1" applyFont="1"/>
    <xf numFmtId="0" fontId="48" fillId="0" borderId="98" xfId="0" applyFont="1" applyBorder="1" applyAlignment="1">
      <alignment horizontal="center"/>
    </xf>
    <xf numFmtId="0" fontId="36" fillId="0" borderId="99" xfId="0" applyFont="1" applyBorder="1"/>
    <xf numFmtId="0" fontId="36" fillId="0" borderId="23" xfId="0" applyFont="1" applyBorder="1"/>
    <xf numFmtId="0" fontId="34" fillId="0" borderId="23" xfId="0" applyFont="1" applyBorder="1"/>
    <xf numFmtId="0" fontId="27" fillId="0" borderId="0" xfId="0" applyFont="1" applyAlignment="1">
      <alignment vertical="center"/>
    </xf>
    <xf numFmtId="0" fontId="27" fillId="3" borderId="0" xfId="0" applyFont="1" applyFill="1" applyAlignment="1">
      <alignment vertical="center"/>
    </xf>
    <xf numFmtId="0" fontId="28" fillId="0" borderId="0" xfId="0" applyFont="1" applyAlignment="1">
      <alignment vertical="center"/>
    </xf>
    <xf numFmtId="0" fontId="28" fillId="3" borderId="0" xfId="0" applyFont="1" applyFill="1" applyAlignment="1">
      <alignment vertical="center"/>
    </xf>
    <xf numFmtId="0" fontId="73" fillId="3" borderId="0" xfId="0" applyFont="1" applyFill="1" applyAlignment="1">
      <alignment vertical="center"/>
    </xf>
    <xf numFmtId="0" fontId="88" fillId="3" borderId="0" xfId="0" applyFont="1" applyFill="1" applyAlignment="1">
      <alignment horizontal="left" vertical="center" indent="3"/>
    </xf>
    <xf numFmtId="0" fontId="89" fillId="0" borderId="0" xfId="0" applyFont="1"/>
    <xf numFmtId="0" fontId="38" fillId="0" borderId="0" xfId="0" applyFont="1"/>
    <xf numFmtId="0" fontId="44" fillId="0" borderId="0" xfId="6" applyFont="1" applyAlignment="1">
      <alignment horizontal="right"/>
    </xf>
    <xf numFmtId="0" fontId="48" fillId="0" borderId="0" xfId="6" applyFont="1" applyAlignment="1">
      <alignment horizontal="right"/>
    </xf>
    <xf numFmtId="0" fontId="34" fillId="0" borderId="19" xfId="0" applyFont="1" applyBorder="1"/>
    <xf numFmtId="0" fontId="27" fillId="0" borderId="0" xfId="0" applyFont="1" applyAlignment="1">
      <alignment horizontal="left" indent="2"/>
    </xf>
    <xf numFmtId="0" fontId="17" fillId="4" borderId="0" xfId="0" applyFont="1" applyFill="1" applyAlignment="1">
      <alignment horizontal="center"/>
    </xf>
    <xf numFmtId="0" fontId="46" fillId="6" borderId="0" xfId="0" applyFont="1" applyFill="1"/>
    <xf numFmtId="0" fontId="11" fillId="6" borderId="0" xfId="0" applyFont="1" applyFill="1"/>
    <xf numFmtId="168" fontId="20" fillId="6" borderId="0" xfId="4" applyNumberFormat="1" applyFont="1" applyFill="1" applyBorder="1" applyProtection="1"/>
    <xf numFmtId="0" fontId="28" fillId="6" borderId="0" xfId="0" applyFont="1" applyFill="1"/>
    <xf numFmtId="168" fontId="105" fillId="7" borderId="36" xfId="3" applyNumberFormat="1" applyFont="1" applyFill="1" applyBorder="1" applyProtection="1"/>
    <xf numFmtId="0" fontId="31" fillId="0" borderId="0" xfId="0" applyFont="1"/>
    <xf numFmtId="0" fontId="92" fillId="0" borderId="0" xfId="0" applyFont="1"/>
    <xf numFmtId="168" fontId="93" fillId="0" borderId="19" xfId="3" applyNumberFormat="1" applyFont="1" applyFill="1" applyBorder="1" applyProtection="1"/>
    <xf numFmtId="0" fontId="94" fillId="0" borderId="0" xfId="0" applyFont="1"/>
    <xf numFmtId="0" fontId="95" fillId="0" borderId="0" xfId="0" applyFont="1"/>
    <xf numFmtId="168" fontId="93" fillId="0" borderId="0" xfId="3" applyNumberFormat="1" applyFont="1" applyFill="1" applyBorder="1" applyProtection="1"/>
    <xf numFmtId="0" fontId="85" fillId="0" borderId="0" xfId="0" applyFont="1"/>
    <xf numFmtId="0" fontId="86" fillId="0" borderId="0" xfId="0" applyFont="1"/>
    <xf numFmtId="168" fontId="87" fillId="0" borderId="0" xfId="4" applyNumberFormat="1" applyFont="1" applyFill="1" applyBorder="1" applyProtection="1"/>
    <xf numFmtId="0" fontId="106" fillId="0" borderId="0" xfId="0" applyFont="1"/>
    <xf numFmtId="0" fontId="107" fillId="0" borderId="0" xfId="0" applyFont="1"/>
    <xf numFmtId="168" fontId="105" fillId="0" borderId="19" xfId="3" applyNumberFormat="1" applyFont="1" applyFill="1" applyBorder="1" applyProtection="1"/>
    <xf numFmtId="0" fontId="108" fillId="7" borderId="0" xfId="0" applyFont="1" applyFill="1"/>
    <xf numFmtId="0" fontId="94" fillId="3" borderId="0" xfId="0" applyFont="1" applyFill="1"/>
    <xf numFmtId="0" fontId="99" fillId="3" borderId="0" xfId="0" applyFont="1" applyFill="1"/>
    <xf numFmtId="0" fontId="99" fillId="0" borderId="0" xfId="0" applyFont="1"/>
    <xf numFmtId="0" fontId="99" fillId="3" borderId="0" xfId="0" applyFont="1" applyFill="1" applyAlignment="1">
      <alignment vertical="top"/>
    </xf>
    <xf numFmtId="0" fontId="99" fillId="3" borderId="0" xfId="0" applyFont="1" applyFill="1" applyAlignment="1">
      <alignment horizontal="left" vertical="top" wrapText="1"/>
    </xf>
    <xf numFmtId="0" fontId="99" fillId="0" borderId="100" xfId="0" quotePrefix="1" applyFont="1" applyBorder="1" applyAlignment="1">
      <alignment horizontal="left"/>
    </xf>
    <xf numFmtId="0" fontId="99" fillId="0" borderId="81" xfId="0" quotePrefix="1" applyFont="1" applyBorder="1" applyAlignment="1">
      <alignment horizontal="left"/>
    </xf>
    <xf numFmtId="0" fontId="99" fillId="0" borderId="101" xfId="0" quotePrefix="1" applyFont="1" applyBorder="1" applyAlignment="1">
      <alignment horizontal="left"/>
    </xf>
    <xf numFmtId="0" fontId="28" fillId="0" borderId="0" xfId="0" applyFont="1" applyAlignment="1">
      <alignment horizontal="center"/>
    </xf>
    <xf numFmtId="0" fontId="41" fillId="0" borderId="0" xfId="0" applyFont="1"/>
    <xf numFmtId="0" fontId="75" fillId="0" borderId="0" xfId="0" applyFont="1"/>
    <xf numFmtId="0" fontId="66" fillId="0" borderId="2" xfId="0" applyFont="1" applyBorder="1"/>
    <xf numFmtId="0" fontId="28" fillId="0" borderId="0" xfId="0" quotePrefix="1" applyFont="1" applyAlignment="1">
      <alignment horizontal="right"/>
    </xf>
    <xf numFmtId="0" fontId="28" fillId="0" borderId="0" xfId="0" applyFont="1" applyAlignment="1">
      <alignment horizontal="right"/>
    </xf>
    <xf numFmtId="0" fontId="75" fillId="0" borderId="2" xfId="0" applyFont="1" applyBorder="1"/>
    <xf numFmtId="0" fontId="66" fillId="0" borderId="0" xfId="0" applyFont="1"/>
    <xf numFmtId="0" fontId="66" fillId="0" borderId="0" xfId="0" applyFont="1" applyAlignment="1">
      <alignment horizontal="right"/>
    </xf>
    <xf numFmtId="0" fontId="66" fillId="0" borderId="56" xfId="0" applyFont="1" applyBorder="1"/>
    <xf numFmtId="0" fontId="28" fillId="0" borderId="56" xfId="0" applyFont="1" applyBorder="1"/>
    <xf numFmtId="0" fontId="66" fillId="0" borderId="0" xfId="0" applyFont="1" applyAlignment="1">
      <alignment horizontal="center"/>
    </xf>
    <xf numFmtId="0" fontId="66" fillId="0" borderId="63" xfId="0" applyFont="1" applyBorder="1" applyAlignment="1">
      <alignment horizontal="center"/>
    </xf>
    <xf numFmtId="0" fontId="66" fillId="0" borderId="18" xfId="0" applyFont="1" applyBorder="1" applyAlignment="1">
      <alignment horizontal="center"/>
    </xf>
    <xf numFmtId="0" fontId="28" fillId="0" borderId="102" xfId="0" applyFont="1" applyBorder="1" applyAlignment="1">
      <alignment horizontal="center"/>
    </xf>
    <xf numFmtId="0" fontId="66" fillId="0" borderId="13" xfId="0" applyFont="1" applyBorder="1"/>
    <xf numFmtId="0" fontId="66" fillId="0" borderId="18" xfId="0" applyFont="1" applyBorder="1"/>
    <xf numFmtId="0" fontId="66" fillId="0" borderId="12" xfId="0" applyFont="1" applyBorder="1"/>
    <xf numFmtId="0" fontId="66" fillId="0" borderId="6" xfId="0" applyFont="1" applyBorder="1"/>
    <xf numFmtId="0" fontId="66" fillId="0" borderId="4" xfId="0" applyFont="1" applyBorder="1"/>
    <xf numFmtId="0" fontId="66" fillId="0" borderId="6" xfId="0" applyFont="1" applyBorder="1" applyAlignment="1">
      <alignment horizontal="center"/>
    </xf>
    <xf numFmtId="0" fontId="66" fillId="0" borderId="4" xfId="0" applyFont="1" applyBorder="1" applyAlignment="1">
      <alignment horizontal="center"/>
    </xf>
    <xf numFmtId="0" fontId="28" fillId="0" borderId="5" xfId="0" applyFont="1" applyBorder="1" applyAlignment="1">
      <alignment horizontal="center"/>
    </xf>
    <xf numFmtId="0" fontId="28" fillId="0" borderId="103" xfId="0" applyFont="1" applyBorder="1" applyAlignment="1">
      <alignment horizontal="center"/>
    </xf>
    <xf numFmtId="0" fontId="28" fillId="0" borderId="45" xfId="0" applyFont="1" applyBorder="1"/>
    <xf numFmtId="0" fontId="66" fillId="0" borderId="9" xfId="0" applyFont="1" applyBorder="1" applyAlignment="1">
      <alignment horizontal="center"/>
    </xf>
    <xf numFmtId="0" fontId="66" fillId="0" borderId="10" xfId="0" applyFont="1" applyBorder="1" applyAlignment="1">
      <alignment horizontal="center"/>
    </xf>
    <xf numFmtId="0" fontId="66" fillId="0" borderId="7" xfId="0" applyFont="1" applyBorder="1" applyAlignment="1">
      <alignment horizontal="center"/>
    </xf>
    <xf numFmtId="38" fontId="66" fillId="0" borderId="12" xfId="0" applyNumberFormat="1" applyFont="1" applyBorder="1"/>
    <xf numFmtId="166" fontId="66" fillId="0" borderId="12" xfId="0" applyNumberFormat="1" applyFont="1" applyBorder="1"/>
    <xf numFmtId="38" fontId="28" fillId="0" borderId="14" xfId="0" applyNumberFormat="1" applyFont="1" applyBorder="1" applyAlignment="1">
      <alignment horizontal="right"/>
    </xf>
    <xf numFmtId="38" fontId="66" fillId="0" borderId="4" xfId="0" applyNumberFormat="1" applyFont="1" applyBorder="1"/>
    <xf numFmtId="166" fontId="66" fillId="0" borderId="4" xfId="0" applyNumberFormat="1" applyFont="1" applyBorder="1"/>
    <xf numFmtId="38" fontId="28" fillId="0" borderId="5" xfId="0" applyNumberFormat="1" applyFont="1" applyBorder="1" applyAlignment="1">
      <alignment horizontal="right"/>
    </xf>
    <xf numFmtId="0" fontId="66" fillId="0" borderId="9" xfId="0" applyFont="1" applyBorder="1"/>
    <xf numFmtId="38" fontId="66" fillId="0" borderId="71" xfId="0" applyNumberFormat="1" applyFont="1" applyBorder="1"/>
    <xf numFmtId="166" fontId="66" fillId="0" borderId="7" xfId="0" applyNumberFormat="1" applyFont="1" applyBorder="1"/>
    <xf numFmtId="0" fontId="66" fillId="0" borderId="7" xfId="0" applyFont="1" applyBorder="1"/>
    <xf numFmtId="38" fontId="66" fillId="0" borderId="10" xfId="0" applyNumberFormat="1" applyFont="1" applyBorder="1" applyAlignment="1">
      <alignment horizontal="right"/>
    </xf>
    <xf numFmtId="38" fontId="28" fillId="0" borderId="10" xfId="0" applyNumberFormat="1" applyFont="1" applyBorder="1" applyAlignment="1">
      <alignment horizontal="right"/>
    </xf>
    <xf numFmtId="0" fontId="41" fillId="0" borderId="0" xfId="0" applyFont="1" applyAlignment="1">
      <alignment horizontal="left"/>
    </xf>
    <xf numFmtId="0" fontId="28" fillId="0" borderId="0" xfId="0" applyFont="1" applyAlignment="1">
      <alignment horizontal="left"/>
    </xf>
    <xf numFmtId="38" fontId="75" fillId="0" borderId="11" xfId="0" applyNumberFormat="1" applyFont="1" applyBorder="1"/>
    <xf numFmtId="38" fontId="75" fillId="0" borderId="0" xfId="0" applyNumberFormat="1" applyFont="1"/>
    <xf numFmtId="0" fontId="63" fillId="0" borderId="0" xfId="0" applyFont="1"/>
    <xf numFmtId="0" fontId="100" fillId="0" borderId="0" xfId="0" applyFont="1"/>
    <xf numFmtId="0" fontId="66" fillId="0" borderId="0" xfId="0" quotePrefix="1" applyFont="1" applyAlignment="1">
      <alignment horizontal="left"/>
    </xf>
    <xf numFmtId="0" fontId="28" fillId="0" borderId="0" xfId="5"/>
    <xf numFmtId="0" fontId="103" fillId="0" borderId="0" xfId="0" applyFont="1" applyAlignment="1">
      <alignment wrapText="1"/>
    </xf>
    <xf numFmtId="0" fontId="34" fillId="0" borderId="108" xfId="0" applyFont="1" applyBorder="1" applyAlignment="1">
      <alignment horizontal="center"/>
    </xf>
    <xf numFmtId="0" fontId="27" fillId="0" borderId="69" xfId="0" applyFont="1" applyBorder="1" applyAlignment="1">
      <alignment horizontal="center"/>
    </xf>
    <xf numFmtId="0" fontId="34" fillId="0" borderId="109" xfId="0" applyFont="1" applyBorder="1" applyAlignment="1">
      <alignment horizontal="center"/>
    </xf>
    <xf numFmtId="0" fontId="34" fillId="0" borderId="108" xfId="0" applyFont="1" applyBorder="1"/>
    <xf numFmtId="0" fontId="34" fillId="0" borderId="69" xfId="0" applyFont="1" applyBorder="1"/>
    <xf numFmtId="0" fontId="34" fillId="0" borderId="104" xfId="0" applyFont="1" applyBorder="1"/>
    <xf numFmtId="38" fontId="75" fillId="0" borderId="110" xfId="0" applyNumberFormat="1" applyFont="1" applyBorder="1"/>
    <xf numFmtId="41" fontId="66" fillId="0" borderId="14" xfId="0" applyNumberFormat="1" applyFont="1" applyBorder="1" applyAlignment="1">
      <alignment horizontal="right"/>
    </xf>
    <xf numFmtId="41" fontId="66" fillId="0" borderId="5" xfId="0" applyNumberFormat="1" applyFont="1" applyBorder="1" applyAlignment="1">
      <alignment horizontal="right"/>
    </xf>
    <xf numFmtId="0" fontId="99" fillId="0" borderId="0" xfId="13" applyFont="1"/>
    <xf numFmtId="0" fontId="93" fillId="0" borderId="0" xfId="13" applyFont="1" applyAlignment="1">
      <alignment horizontal="center"/>
    </xf>
    <xf numFmtId="0" fontId="109" fillId="0" borderId="0" xfId="13"/>
    <xf numFmtId="171" fontId="110" fillId="10" borderId="55" xfId="13" applyNumberFormat="1" applyFont="1" applyFill="1" applyBorder="1" applyAlignment="1" applyProtection="1">
      <alignment horizontal="center" wrapText="1"/>
      <protection locked="0"/>
    </xf>
    <xf numFmtId="0" fontId="109" fillId="12" borderId="0" xfId="13" applyFill="1"/>
    <xf numFmtId="43" fontId="109" fillId="10" borderId="0" xfId="13" applyNumberFormat="1" applyFill="1"/>
    <xf numFmtId="43" fontId="109" fillId="0" borderId="0" xfId="13" applyNumberFormat="1"/>
    <xf numFmtId="0" fontId="95" fillId="0" borderId="0" xfId="178" applyFont="1"/>
    <xf numFmtId="165" fontId="44" fillId="0" borderId="0" xfId="178" quotePrefix="1" applyNumberFormat="1" applyFont="1" applyAlignment="1">
      <alignment horizontal="left" vertical="top" wrapText="1"/>
    </xf>
    <xf numFmtId="41" fontId="44" fillId="0" borderId="0" xfId="178" quotePrefix="1" applyNumberFormat="1" applyFont="1" applyAlignment="1">
      <alignment horizontal="right" vertical="top" wrapText="1"/>
    </xf>
    <xf numFmtId="0" fontId="45" fillId="0" borderId="0" xfId="178" applyFont="1" applyAlignment="1">
      <alignment horizontal="left"/>
    </xf>
    <xf numFmtId="165" fontId="117" fillId="0" borderId="0" xfId="178" applyNumberFormat="1" applyFont="1" applyAlignment="1">
      <alignment horizontal="left" vertical="top" wrapText="1"/>
    </xf>
    <xf numFmtId="165" fontId="44" fillId="0" borderId="0" xfId="178" applyNumberFormat="1" applyFont="1" applyAlignment="1">
      <alignment horizontal="left" vertical="top" wrapText="1"/>
    </xf>
    <xf numFmtId="165" fontId="45" fillId="0" borderId="0" xfId="178" applyNumberFormat="1" applyFont="1" applyAlignment="1">
      <alignment horizontal="left" vertical="top" wrapText="1"/>
    </xf>
    <xf numFmtId="41" fontId="44" fillId="0" borderId="0" xfId="178" applyNumberFormat="1" applyFont="1" applyAlignment="1">
      <alignment horizontal="right" vertical="top" wrapText="1"/>
    </xf>
    <xf numFmtId="0" fontId="45" fillId="0" borderId="0" xfId="178" applyFont="1" applyAlignment="1">
      <alignment horizontal="left" vertical="top" wrapText="1"/>
    </xf>
    <xf numFmtId="165" fontId="119" fillId="0" borderId="0" xfId="178" applyNumberFormat="1" applyFont="1" applyAlignment="1">
      <alignment horizontal="center" wrapText="1"/>
    </xf>
    <xf numFmtId="41" fontId="44" fillId="0" borderId="131" xfId="178" applyNumberFormat="1" applyFont="1" applyBorder="1" applyAlignment="1">
      <alignment horizontal="center" wrapText="1"/>
    </xf>
    <xf numFmtId="165" fontId="44" fillId="0" borderId="132" xfId="178" applyNumberFormat="1" applyFont="1" applyBorder="1" applyAlignment="1">
      <alignment horizontal="center" wrapText="1"/>
    </xf>
    <xf numFmtId="165" fontId="119" fillId="0" borderId="0" xfId="178" applyNumberFormat="1" applyFont="1" applyAlignment="1">
      <alignment horizontal="center" vertical="top" wrapText="1"/>
    </xf>
    <xf numFmtId="42" fontId="44" fillId="0" borderId="135" xfId="178" quotePrefix="1" applyNumberFormat="1" applyFont="1" applyBorder="1" applyAlignment="1">
      <alignment horizontal="right" vertical="top" wrapText="1"/>
    </xf>
    <xf numFmtId="165" fontId="44" fillId="0" borderId="24" xfId="178" quotePrefix="1" applyNumberFormat="1" applyFont="1" applyBorder="1" applyAlignment="1">
      <alignment horizontal="center" vertical="top" wrapText="1"/>
    </xf>
    <xf numFmtId="165" fontId="44" fillId="0" borderId="46" xfId="178" applyNumberFormat="1" applyFont="1" applyBorder="1" applyAlignment="1">
      <alignment horizontal="center" vertical="top" wrapText="1"/>
    </xf>
    <xf numFmtId="0" fontId="120" fillId="0" borderId="136" xfId="234" applyFont="1" applyBorder="1" applyAlignment="1">
      <alignment vertical="top" wrapText="1"/>
    </xf>
    <xf numFmtId="165" fontId="44" fillId="0" borderId="0" xfId="178" quotePrefix="1" applyNumberFormat="1" applyFont="1" applyAlignment="1">
      <alignment horizontal="center" vertical="top" wrapText="1"/>
    </xf>
    <xf numFmtId="41" fontId="44" fillId="0" borderId="137" xfId="178" quotePrefix="1" applyNumberFormat="1" applyFont="1" applyBorder="1" applyAlignment="1">
      <alignment horizontal="right" vertical="top" wrapText="1"/>
    </xf>
    <xf numFmtId="165" fontId="44" fillId="0" borderId="55" xfId="178" quotePrefix="1" applyNumberFormat="1" applyFont="1" applyBorder="1" applyAlignment="1">
      <alignment horizontal="center" vertical="top" wrapText="1"/>
    </xf>
    <xf numFmtId="165" fontId="44" fillId="0" borderId="55" xfId="178" applyNumberFormat="1" applyFont="1" applyBorder="1" applyAlignment="1">
      <alignment horizontal="center" vertical="top" wrapText="1"/>
    </xf>
    <xf numFmtId="0" fontId="45" fillId="0" borderId="136" xfId="178" applyFont="1" applyBorder="1" applyAlignment="1">
      <alignment horizontal="left"/>
    </xf>
    <xf numFmtId="0" fontId="45" fillId="0" borderId="138" xfId="178" applyFont="1" applyBorder="1" applyAlignment="1">
      <alignment horizontal="left"/>
    </xf>
    <xf numFmtId="165" fontId="44" fillId="0" borderId="0" xfId="178" applyNumberFormat="1" applyFont="1" applyAlignment="1">
      <alignment horizontal="center" vertical="top" wrapText="1"/>
    </xf>
    <xf numFmtId="42" fontId="44" fillId="16" borderId="139" xfId="178" quotePrefix="1" applyNumberFormat="1" applyFont="1" applyFill="1" applyBorder="1" applyAlignment="1">
      <alignment horizontal="right" vertical="top" wrapText="1"/>
    </xf>
    <xf numFmtId="165" fontId="44" fillId="15" borderId="140" xfId="178" quotePrefix="1" applyNumberFormat="1" applyFont="1" applyFill="1" applyBorder="1" applyAlignment="1">
      <alignment horizontal="center" vertical="top" wrapText="1"/>
    </xf>
    <xf numFmtId="165" fontId="44" fillId="15" borderId="140" xfId="178" applyNumberFormat="1" applyFont="1" applyFill="1" applyBorder="1" applyAlignment="1">
      <alignment horizontal="center" vertical="top" wrapText="1"/>
    </xf>
    <xf numFmtId="0" fontId="45" fillId="15" borderId="141" xfId="178" applyFont="1" applyFill="1" applyBorder="1" applyAlignment="1">
      <alignment horizontal="left"/>
    </xf>
    <xf numFmtId="165" fontId="44" fillId="0" borderId="0" xfId="178" applyNumberFormat="1" applyFont="1" applyAlignment="1">
      <alignment horizontal="right" vertical="top" wrapText="1"/>
    </xf>
    <xf numFmtId="41" fontId="45" fillId="0" borderId="137" xfId="178" applyNumberFormat="1" applyFont="1" applyBorder="1" applyAlignment="1">
      <alignment horizontal="right" vertical="top" wrapText="1"/>
    </xf>
    <xf numFmtId="42" fontId="95" fillId="0" borderId="0" xfId="178" applyNumberFormat="1" applyFont="1"/>
    <xf numFmtId="42" fontId="44" fillId="16" borderId="139" xfId="178" applyNumberFormat="1" applyFont="1" applyFill="1" applyBorder="1" applyAlignment="1">
      <alignment horizontal="right" vertical="top" wrapText="1"/>
    </xf>
    <xf numFmtId="41" fontId="45" fillId="0" borderId="0" xfId="178" applyNumberFormat="1" applyFont="1" applyAlignment="1">
      <alignment horizontal="right" vertical="top" wrapText="1"/>
    </xf>
    <xf numFmtId="0" fontId="102" fillId="0" borderId="0" xfId="178" applyFont="1"/>
    <xf numFmtId="0" fontId="8" fillId="0" borderId="0" xfId="178"/>
    <xf numFmtId="0" fontId="8" fillId="0" borderId="19" xfId="178" applyBorder="1"/>
    <xf numFmtId="0" fontId="41" fillId="0" borderId="0" xfId="178" applyFont="1"/>
    <xf numFmtId="0" fontId="41" fillId="0" borderId="0" xfId="178" applyFont="1" applyAlignment="1">
      <alignment horizontal="right"/>
    </xf>
    <xf numFmtId="0" fontId="41" fillId="0" borderId="0" xfId="178" applyFont="1" applyAlignment="1">
      <alignment horizontal="left"/>
    </xf>
    <xf numFmtId="0" fontId="8" fillId="0" borderId="0" xfId="178" applyAlignment="1">
      <alignment horizontal="left" vertical="top" wrapText="1"/>
    </xf>
    <xf numFmtId="41" fontId="8" fillId="0" borderId="0" xfId="178" applyNumberFormat="1" applyAlignment="1">
      <alignment horizontal="right" vertical="top" wrapText="1"/>
    </xf>
    <xf numFmtId="0" fontId="8" fillId="0" borderId="0" xfId="178" applyAlignment="1">
      <alignment horizontal="left"/>
    </xf>
    <xf numFmtId="41" fontId="8" fillId="0" borderId="0" xfId="178" applyNumberFormat="1" applyAlignment="1">
      <alignment horizontal="right"/>
    </xf>
    <xf numFmtId="0" fontId="98" fillId="0" borderId="0" xfId="0" applyFont="1"/>
    <xf numFmtId="0" fontId="104" fillId="0" borderId="0" xfId="0" applyFont="1"/>
    <xf numFmtId="0" fontId="8" fillId="0" borderId="42" xfId="0" applyFont="1" applyBorder="1" applyAlignment="1">
      <alignment vertical="top" wrapText="1"/>
    </xf>
    <xf numFmtId="0" fontId="45" fillId="0" borderId="1" xfId="178" applyFont="1" applyBorder="1" applyAlignment="1">
      <alignment horizontal="left" vertical="top" wrapText="1"/>
    </xf>
    <xf numFmtId="0" fontId="45" fillId="0" borderId="114" xfId="178" applyFont="1" applyBorder="1" applyAlignment="1">
      <alignment horizontal="left"/>
    </xf>
    <xf numFmtId="0" fontId="122" fillId="0" borderId="40" xfId="0" applyFont="1" applyBorder="1" applyAlignment="1">
      <alignment vertical="top" wrapText="1"/>
    </xf>
    <xf numFmtId="0" fontId="45" fillId="0" borderId="41" xfId="178" applyFont="1" applyBorder="1" applyAlignment="1">
      <alignment horizontal="left"/>
    </xf>
    <xf numFmtId="0" fontId="8" fillId="0" borderId="40" xfId="0" applyFont="1" applyBorder="1" applyAlignment="1">
      <alignment vertical="top" wrapText="1"/>
    </xf>
    <xf numFmtId="0" fontId="122" fillId="0" borderId="42" xfId="0" applyFont="1" applyBorder="1" applyAlignment="1">
      <alignment vertical="top" wrapText="1"/>
    </xf>
    <xf numFmtId="0" fontId="44" fillId="0" borderId="133" xfId="178" applyFont="1" applyBorder="1" applyAlignment="1">
      <alignment horizontal="left" vertical="center" wrapText="1"/>
    </xf>
    <xf numFmtId="0" fontId="38" fillId="0" borderId="0" xfId="13" applyFont="1" applyAlignment="1">
      <alignment horizontal="left"/>
    </xf>
    <xf numFmtId="0" fontId="8" fillId="0" borderId="0" xfId="0" applyFont="1"/>
    <xf numFmtId="0" fontId="35" fillId="0" borderId="0" xfId="0" applyFont="1"/>
    <xf numFmtId="0" fontId="8" fillId="3" borderId="0" xfId="0" applyFont="1" applyFill="1" applyAlignment="1">
      <alignment vertical="top"/>
    </xf>
    <xf numFmtId="0" fontId="8" fillId="0" borderId="10" xfId="0" applyFont="1" applyBorder="1" applyAlignment="1">
      <alignment horizontal="center"/>
    </xf>
    <xf numFmtId="0" fontId="0" fillId="0" borderId="19" xfId="0" applyBorder="1" applyAlignment="1">
      <alignment horizontal="left"/>
    </xf>
    <xf numFmtId="0" fontId="34" fillId="0" borderId="103" xfId="0" applyFont="1" applyBorder="1"/>
    <xf numFmtId="0" fontId="34" fillId="0" borderId="69" xfId="0" applyFont="1" applyBorder="1" applyAlignment="1">
      <alignment horizontal="center"/>
    </xf>
    <xf numFmtId="17" fontId="36" fillId="0" borderId="19" xfId="0" applyNumberFormat="1" applyFont="1" applyBorder="1"/>
    <xf numFmtId="14" fontId="27" fillId="0" borderId="4" xfId="0" applyNumberFormat="1" applyFont="1" applyBorder="1"/>
    <xf numFmtId="14" fontId="36" fillId="0" borderId="19" xfId="0" applyNumberFormat="1" applyFont="1" applyBorder="1"/>
    <xf numFmtId="0" fontId="20" fillId="0" borderId="54" xfId="0" applyFont="1" applyBorder="1" applyAlignment="1">
      <alignment horizontal="left"/>
    </xf>
    <xf numFmtId="0" fontId="29" fillId="0" borderId="0" xfId="0" applyFont="1" applyAlignment="1">
      <alignment horizontal="right"/>
    </xf>
    <xf numFmtId="0" fontId="41" fillId="0" borderId="0" xfId="0" applyFont="1" applyAlignment="1">
      <alignment horizontal="right"/>
    </xf>
    <xf numFmtId="0" fontId="8" fillId="0" borderId="19" xfId="0" applyFont="1" applyBorder="1"/>
    <xf numFmtId="17" fontId="11" fillId="0" borderId="54" xfId="0" applyNumberFormat="1" applyFont="1" applyBorder="1"/>
    <xf numFmtId="0" fontId="54" fillId="0" borderId="67" xfId="0" applyFont="1" applyBorder="1"/>
    <xf numFmtId="14" fontId="11" fillId="0" borderId="80" xfId="0" applyNumberFormat="1" applyFont="1" applyBorder="1"/>
    <xf numFmtId="0" fontId="33" fillId="0" borderId="0" xfId="0" applyFont="1"/>
    <xf numFmtId="0" fontId="60" fillId="0" borderId="19" xfId="0" applyFont="1" applyBorder="1"/>
    <xf numFmtId="0" fontId="20" fillId="0" borderId="54" xfId="0" applyFont="1" applyBorder="1"/>
    <xf numFmtId="0" fontId="60" fillId="0" borderId="54" xfId="0" applyFont="1" applyBorder="1"/>
    <xf numFmtId="0" fontId="41" fillId="0" borderId="19" xfId="0" applyFont="1" applyBorder="1"/>
    <xf numFmtId="0" fontId="22" fillId="0" borderId="54" xfId="0" quotePrefix="1" applyFont="1" applyBorder="1" applyAlignment="1">
      <alignment horizontal="left"/>
    </xf>
    <xf numFmtId="0" fontId="11" fillId="0" borderId="54" xfId="0" applyFont="1" applyBorder="1"/>
    <xf numFmtId="0" fontId="75" fillId="0" borderId="0" xfId="235" applyFont="1"/>
    <xf numFmtId="0" fontId="8" fillId="0" borderId="0" xfId="235"/>
    <xf numFmtId="0" fontId="26" fillId="0" borderId="0" xfId="235" applyFont="1"/>
    <xf numFmtId="0" fontId="26" fillId="0" borderId="2" xfId="235" applyFont="1" applyBorder="1"/>
    <xf numFmtId="0" fontId="26" fillId="0" borderId="56" xfId="235" applyFont="1" applyBorder="1"/>
    <xf numFmtId="0" fontId="8" fillId="0" borderId="0" xfId="178" quotePrefix="1" applyAlignment="1">
      <alignment horizontal="left"/>
    </xf>
    <xf numFmtId="0" fontId="66" fillId="0" borderId="0" xfId="178" applyFont="1"/>
    <xf numFmtId="0" fontId="8" fillId="0" borderId="0" xfId="178" quotePrefix="1" applyAlignment="1">
      <alignment horizontal="fill"/>
    </xf>
    <xf numFmtId="0" fontId="100" fillId="0" borderId="0" xfId="178" applyFont="1"/>
    <xf numFmtId="0" fontId="8" fillId="0" borderId="0" xfId="178" applyAlignment="1">
      <alignment horizontal="right"/>
    </xf>
    <xf numFmtId="0" fontId="6" fillId="0" borderId="0" xfId="238" applyProtection="1">
      <protection locked="0"/>
    </xf>
    <xf numFmtId="39" fontId="6" fillId="0" borderId="0" xfId="238" applyNumberFormat="1" applyProtection="1">
      <protection locked="0"/>
    </xf>
    <xf numFmtId="0" fontId="6" fillId="0" borderId="0" xfId="238" applyAlignment="1" applyProtection="1">
      <alignment horizontal="center"/>
      <protection locked="0"/>
    </xf>
    <xf numFmtId="3" fontId="6" fillId="0" borderId="0" xfId="238" applyNumberFormat="1"/>
    <xf numFmtId="39" fontId="6" fillId="0" borderId="0" xfId="238" applyNumberFormat="1"/>
    <xf numFmtId="0" fontId="6" fillId="0" borderId="0" xfId="238"/>
    <xf numFmtId="0" fontId="18" fillId="0" borderId="0" xfId="238" applyFont="1"/>
    <xf numFmtId="0" fontId="18" fillId="0" borderId="0" xfId="238" quotePrefix="1" applyFont="1" applyAlignment="1" applyProtection="1">
      <alignment horizontal="center"/>
      <protection locked="0"/>
    </xf>
    <xf numFmtId="0" fontId="31" fillId="0" borderId="0" xfId="238" applyFont="1"/>
    <xf numFmtId="0" fontId="31" fillId="0" borderId="0" xfId="238" quotePrefix="1" applyFont="1" applyAlignment="1" applyProtection="1">
      <alignment horizontal="center"/>
      <protection locked="0"/>
    </xf>
    <xf numFmtId="0" fontId="31" fillId="0" borderId="0" xfId="238" applyFont="1" applyProtection="1">
      <protection locked="0"/>
    </xf>
    <xf numFmtId="0" fontId="31" fillId="0" borderId="0" xfId="238" quotePrefix="1" applyFont="1" applyAlignment="1" applyProtection="1">
      <alignment horizontal="right"/>
      <protection locked="0"/>
    </xf>
    <xf numFmtId="0" fontId="31" fillId="0" borderId="0" xfId="238" applyFont="1" applyAlignment="1" applyProtection="1">
      <alignment horizontal="right"/>
      <protection locked="0"/>
    </xf>
    <xf numFmtId="0" fontId="18" fillId="0" borderId="0" xfId="238" applyFont="1" applyProtection="1">
      <protection locked="0"/>
    </xf>
    <xf numFmtId="0" fontId="25" fillId="0" borderId="0" xfId="238" quotePrefix="1" applyFont="1" applyAlignment="1" applyProtection="1">
      <alignment horizontal="left"/>
      <protection locked="0"/>
    </xf>
    <xf numFmtId="0" fontId="25" fillId="0" borderId="0" xfId="238" applyFont="1" applyProtection="1">
      <protection locked="0"/>
    </xf>
    <xf numFmtId="39" fontId="25" fillId="0" borderId="0" xfId="238" applyNumberFormat="1" applyFont="1" applyProtection="1">
      <protection locked="0"/>
    </xf>
    <xf numFmtId="0" fontId="38" fillId="0" borderId="0" xfId="178" quotePrefix="1" applyFont="1" applyAlignment="1">
      <alignment horizontal="fill"/>
    </xf>
    <xf numFmtId="0" fontId="38" fillId="0" borderId="1" xfId="178" quotePrefix="1" applyFont="1" applyBorder="1" applyAlignment="1">
      <alignment horizontal="fill"/>
    </xf>
    <xf numFmtId="0" fontId="38" fillId="0" borderId="0" xfId="178" applyFont="1" applyAlignment="1">
      <alignment horizontal="right"/>
    </xf>
    <xf numFmtId="0" fontId="38" fillId="0" borderId="1" xfId="178" applyFont="1" applyBorder="1"/>
    <xf numFmtId="0" fontId="26" fillId="0" borderId="1" xfId="178" applyFont="1" applyBorder="1"/>
    <xf numFmtId="0" fontId="138" fillId="0" borderId="0" xfId="178" applyFont="1"/>
    <xf numFmtId="0" fontId="138" fillId="0" borderId="1" xfId="178" applyFont="1" applyBorder="1"/>
    <xf numFmtId="0" fontId="38" fillId="0" borderId="0" xfId="178" quotePrefix="1" applyFont="1" applyAlignment="1">
      <alignment horizontal="right"/>
    </xf>
    <xf numFmtId="0" fontId="38" fillId="0" borderId="0" xfId="178" quotePrefix="1" applyFont="1" applyAlignment="1">
      <alignment horizontal="left"/>
    </xf>
    <xf numFmtId="0" fontId="131" fillId="0" borderId="0" xfId="238" applyFont="1" applyProtection="1">
      <protection locked="0"/>
    </xf>
    <xf numFmtId="0" fontId="14" fillId="0" borderId="0" xfId="238" applyFont="1" applyAlignment="1" applyProtection="1">
      <alignment horizontal="left"/>
      <protection locked="0"/>
    </xf>
    <xf numFmtId="0" fontId="25" fillId="0" borderId="0" xfId="238" applyFont="1" applyAlignment="1" applyProtection="1">
      <alignment horizontal="left"/>
      <protection locked="0"/>
    </xf>
    <xf numFmtId="37" fontId="137" fillId="4" borderId="44" xfId="238" applyNumberFormat="1" applyFont="1" applyFill="1" applyBorder="1" applyAlignment="1">
      <alignment horizontal="center"/>
    </xf>
    <xf numFmtId="3" fontId="20" fillId="4" borderId="19" xfId="238" applyNumberFormat="1" applyFont="1" applyFill="1" applyBorder="1"/>
    <xf numFmtId="0" fontId="20" fillId="4" borderId="19" xfId="238" applyFont="1" applyFill="1" applyBorder="1" applyProtection="1">
      <protection locked="0"/>
    </xf>
    <xf numFmtId="3" fontId="135" fillId="4" borderId="46" xfId="238" applyNumberFormat="1" applyFont="1" applyFill="1" applyBorder="1"/>
    <xf numFmtId="41" fontId="20" fillId="3" borderId="145" xfId="238" applyNumberFormat="1" applyFont="1" applyFill="1" applyBorder="1" applyAlignment="1">
      <alignment horizontal="right"/>
    </xf>
    <xf numFmtId="3" fontId="20" fillId="4" borderId="0" xfId="238" applyNumberFormat="1" applyFont="1" applyFill="1"/>
    <xf numFmtId="0" fontId="20" fillId="4" borderId="0" xfId="238" applyFont="1" applyFill="1" applyProtection="1">
      <protection locked="0"/>
    </xf>
    <xf numFmtId="1" fontId="20" fillId="4" borderId="0" xfId="238" applyNumberFormat="1" applyFont="1" applyFill="1"/>
    <xf numFmtId="3" fontId="136" fillId="4" borderId="45" xfId="238" applyNumberFormat="1" applyFont="1" applyFill="1" applyBorder="1" applyAlignment="1">
      <alignment horizontal="left" indent="1"/>
    </xf>
    <xf numFmtId="37" fontId="20" fillId="4" borderId="43" xfId="238" applyNumberFormat="1" applyFont="1" applyFill="1" applyBorder="1" applyAlignment="1">
      <alignment horizontal="left"/>
    </xf>
    <xf numFmtId="3" fontId="20" fillId="4" borderId="45" xfId="238" applyNumberFormat="1" applyFont="1" applyFill="1" applyBorder="1" applyAlignment="1">
      <alignment horizontal="left" indent="1"/>
    </xf>
    <xf numFmtId="41" fontId="20" fillId="3" borderId="43" xfId="238" applyNumberFormat="1" applyFont="1" applyFill="1" applyBorder="1" applyAlignment="1">
      <alignment horizontal="right"/>
    </xf>
    <xf numFmtId="0" fontId="20" fillId="4" borderId="43" xfId="238" applyFont="1" applyFill="1" applyBorder="1" applyProtection="1">
      <protection locked="0"/>
    </xf>
    <xf numFmtId="0" fontId="20" fillId="4" borderId="45" xfId="238" applyFont="1" applyFill="1" applyBorder="1" applyAlignment="1" applyProtection="1">
      <alignment horizontal="left" indent="1"/>
      <protection locked="0"/>
    </xf>
    <xf numFmtId="0" fontId="135" fillId="0" borderId="0" xfId="238" applyFont="1"/>
    <xf numFmtId="39" fontId="135" fillId="0" borderId="0" xfId="238" applyNumberFormat="1" applyFont="1"/>
    <xf numFmtId="41" fontId="20" fillId="3" borderId="43" xfId="238" applyNumberFormat="1" applyFont="1" applyFill="1" applyBorder="1"/>
    <xf numFmtId="0" fontId="20" fillId="4" borderId="0" xfId="238" applyFont="1" applyFill="1"/>
    <xf numFmtId="0" fontId="135" fillId="4" borderId="0" xfId="238" applyFont="1" applyFill="1"/>
    <xf numFmtId="37" fontId="135" fillId="4" borderId="43" xfId="238" applyNumberFormat="1" applyFont="1" applyFill="1" applyBorder="1"/>
    <xf numFmtId="170" fontId="6" fillId="0" borderId="0" xfId="238" applyNumberFormat="1" applyProtection="1">
      <protection locked="0"/>
    </xf>
    <xf numFmtId="0" fontId="136" fillId="4" borderId="45" xfId="238" applyFont="1" applyFill="1" applyBorder="1" applyAlignment="1">
      <alignment horizontal="left" indent="1"/>
    </xf>
    <xf numFmtId="0" fontId="20" fillId="4" borderId="45" xfId="238" applyFont="1" applyFill="1" applyBorder="1" applyAlignment="1">
      <alignment horizontal="left" indent="1"/>
    </xf>
    <xf numFmtId="41" fontId="20" fillId="3" borderId="44" xfId="238" applyNumberFormat="1" applyFont="1" applyFill="1" applyBorder="1"/>
    <xf numFmtId="3" fontId="6" fillId="0" borderId="0" xfId="238" applyNumberFormat="1" applyProtection="1">
      <protection locked="0"/>
    </xf>
    <xf numFmtId="175" fontId="6" fillId="4" borderId="22" xfId="238" applyNumberFormat="1" applyFill="1" applyBorder="1" applyProtection="1">
      <protection locked="0"/>
    </xf>
    <xf numFmtId="0" fontId="6" fillId="4" borderId="56" xfId="238" applyFill="1" applyBorder="1" applyProtection="1">
      <protection locked="0"/>
    </xf>
    <xf numFmtId="3" fontId="9" fillId="21" borderId="21" xfId="238" applyNumberFormat="1" applyFont="1" applyFill="1" applyBorder="1"/>
    <xf numFmtId="3" fontId="9" fillId="21" borderId="21" xfId="238" quotePrefix="1" applyNumberFormat="1" applyFont="1" applyFill="1" applyBorder="1"/>
    <xf numFmtId="0" fontId="134" fillId="0" borderId="0" xfId="238" applyFont="1"/>
    <xf numFmtId="3" fontId="135" fillId="0" borderId="0" xfId="238" applyNumberFormat="1" applyFont="1"/>
    <xf numFmtId="170" fontId="134" fillId="0" borderId="0" xfId="238" applyNumberFormat="1" applyFont="1"/>
    <xf numFmtId="0" fontId="44" fillId="0" borderId="0" xfId="235" quotePrefix="1" applyFont="1" applyAlignment="1">
      <alignment horizontal="center"/>
    </xf>
    <xf numFmtId="0" fontId="20" fillId="0" borderId="0" xfId="238" applyFont="1"/>
    <xf numFmtId="0" fontId="20" fillId="0" borderId="0" xfId="238" applyFont="1" applyAlignment="1">
      <alignment horizontal="center"/>
    </xf>
    <xf numFmtId="0" fontId="6" fillId="0" borderId="0" xfId="238" applyAlignment="1" applyProtection="1">
      <alignment vertical="top"/>
      <protection locked="0"/>
    </xf>
    <xf numFmtId="0" fontId="134" fillId="0" borderId="0" xfId="238" applyFont="1" applyAlignment="1">
      <alignment vertical="top"/>
    </xf>
    <xf numFmtId="3" fontId="135" fillId="0" borderId="0" xfId="238" applyNumberFormat="1" applyFont="1" applyAlignment="1">
      <alignment vertical="top"/>
    </xf>
    <xf numFmtId="0" fontId="19" fillId="0" borderId="0" xfId="238" applyFont="1" applyAlignment="1">
      <alignment horizontal="center" vertical="top"/>
    </xf>
    <xf numFmtId="39" fontId="135" fillId="0" borderId="0" xfId="238" applyNumberFormat="1" applyFont="1" applyAlignment="1">
      <alignment vertical="top"/>
    </xf>
    <xf numFmtId="0" fontId="20" fillId="0" borderId="0" xfId="238" applyFont="1" applyAlignment="1">
      <alignment vertical="top"/>
    </xf>
    <xf numFmtId="0" fontId="20" fillId="0" borderId="0" xfId="238" applyFont="1" applyAlignment="1">
      <alignment horizontal="center" vertical="top"/>
    </xf>
    <xf numFmtId="3" fontId="133" fillId="18" borderId="54" xfId="238" applyNumberFormat="1" applyFont="1" applyFill="1" applyBorder="1" applyAlignment="1">
      <alignment vertical="top"/>
    </xf>
    <xf numFmtId="170" fontId="20" fillId="20" borderId="52" xfId="239" applyNumberFormat="1" applyFont="1" applyFill="1" applyBorder="1" applyAlignment="1" applyProtection="1">
      <alignment vertical="top"/>
      <protection locked="0"/>
    </xf>
    <xf numFmtId="170" fontId="20" fillId="0" borderId="52" xfId="239" applyNumberFormat="1" applyFont="1" applyFill="1" applyBorder="1" applyAlignment="1" applyProtection="1">
      <alignment vertical="top"/>
      <protection locked="0"/>
    </xf>
    <xf numFmtId="170" fontId="20" fillId="20" borderId="54" xfId="239" applyNumberFormat="1" applyFont="1" applyFill="1" applyBorder="1" applyAlignment="1">
      <alignment vertical="top"/>
    </xf>
    <xf numFmtId="170" fontId="133" fillId="18" borderId="54" xfId="239" applyNumberFormat="1" applyFont="1" applyFill="1" applyBorder="1" applyAlignment="1">
      <alignment vertical="top"/>
    </xf>
    <xf numFmtId="37" fontId="20" fillId="20" borderId="54" xfId="239" applyNumberFormat="1" applyFont="1" applyFill="1" applyBorder="1" applyAlignment="1">
      <alignment vertical="top"/>
    </xf>
    <xf numFmtId="37" fontId="20" fillId="0" borderId="54" xfId="239" applyNumberFormat="1" applyFont="1" applyBorder="1" applyAlignment="1">
      <alignment vertical="top"/>
    </xf>
    <xf numFmtId="39" fontId="133" fillId="18" borderId="54" xfId="238" applyNumberFormat="1" applyFont="1" applyFill="1" applyBorder="1" applyAlignment="1">
      <alignment vertical="top"/>
    </xf>
    <xf numFmtId="170" fontId="20" fillId="0" borderId="54" xfId="239" applyNumberFormat="1" applyFont="1" applyBorder="1" applyAlignment="1">
      <alignment vertical="top"/>
    </xf>
    <xf numFmtId="0" fontId="20" fillId="19" borderId="54" xfId="238" applyFont="1" applyFill="1" applyBorder="1" applyAlignment="1">
      <alignment vertical="top"/>
    </xf>
    <xf numFmtId="0" fontId="20" fillId="19" borderId="52" xfId="238" applyFont="1" applyFill="1" applyBorder="1" applyAlignment="1">
      <alignment horizontal="center" vertical="top"/>
    </xf>
    <xf numFmtId="3" fontId="10" fillId="18" borderId="0" xfId="238" applyNumberFormat="1" applyFont="1" applyFill="1" applyAlignment="1">
      <alignment vertical="top"/>
    </xf>
    <xf numFmtId="170" fontId="10" fillId="18" borderId="0" xfId="239" applyNumberFormat="1" applyFont="1" applyFill="1" applyAlignment="1" applyProtection="1">
      <alignment vertical="top"/>
      <protection locked="0"/>
    </xf>
    <xf numFmtId="39" fontId="10" fillId="18" borderId="0" xfId="238" applyNumberFormat="1" applyFont="1" applyFill="1" applyAlignment="1" applyProtection="1">
      <alignment vertical="top"/>
      <protection locked="0"/>
    </xf>
    <xf numFmtId="0" fontId="10" fillId="18" borderId="0" xfId="238" applyFont="1" applyFill="1" applyAlignment="1" applyProtection="1">
      <alignment vertical="top"/>
      <protection locked="0"/>
    </xf>
    <xf numFmtId="0" fontId="6" fillId="0" borderId="45" xfId="238" applyBorder="1" applyAlignment="1" applyProtection="1">
      <alignment horizontal="center"/>
      <protection locked="0"/>
    </xf>
    <xf numFmtId="3" fontId="6" fillId="0" borderId="0" xfId="238" applyNumberFormat="1" applyAlignment="1" applyProtection="1">
      <alignment vertical="top"/>
      <protection locked="0"/>
    </xf>
    <xf numFmtId="3" fontId="6" fillId="0" borderId="0" xfId="238" applyNumberFormat="1" applyAlignment="1">
      <alignment vertical="top"/>
    </xf>
    <xf numFmtId="170" fontId="11" fillId="0" borderId="0" xfId="239" applyNumberFormat="1" applyFont="1" applyAlignment="1">
      <alignment vertical="top"/>
    </xf>
    <xf numFmtId="170" fontId="6" fillId="0" borderId="0" xfId="238" applyNumberFormat="1" applyAlignment="1" applyProtection="1">
      <alignment horizontal="center" vertical="top"/>
      <protection locked="0"/>
    </xf>
    <xf numFmtId="170" fontId="10" fillId="18" borderId="0" xfId="239" applyNumberFormat="1" applyFont="1" applyFill="1" applyAlignment="1">
      <alignment vertical="top"/>
    </xf>
    <xf numFmtId="39" fontId="10" fillId="18" borderId="0" xfId="238" applyNumberFormat="1" applyFont="1" applyFill="1" applyAlignment="1">
      <alignment vertical="top"/>
    </xf>
    <xf numFmtId="0" fontId="6" fillId="0" borderId="0" xfId="238" applyAlignment="1" applyProtection="1">
      <alignment horizontal="center" vertical="top"/>
      <protection locked="0"/>
    </xf>
    <xf numFmtId="0" fontId="6" fillId="0" borderId="45" xfId="238" quotePrefix="1" applyBorder="1" applyAlignment="1" applyProtection="1">
      <alignment horizontal="center" vertical="top"/>
      <protection locked="0"/>
    </xf>
    <xf numFmtId="2" fontId="6" fillId="0" borderId="0" xfId="238" applyNumberFormat="1" applyAlignment="1" applyProtection="1">
      <alignment horizontal="center" vertical="top"/>
      <protection locked="0"/>
    </xf>
    <xf numFmtId="0" fontId="6" fillId="0" borderId="0" xfId="238" quotePrefix="1" applyAlignment="1" applyProtection="1">
      <alignment horizontal="center" vertical="top"/>
      <protection locked="0"/>
    </xf>
    <xf numFmtId="0" fontId="10" fillId="18" borderId="48" xfId="238" applyFont="1" applyFill="1" applyBorder="1" applyAlignment="1">
      <alignment horizontal="center"/>
    </xf>
    <xf numFmtId="0" fontId="6" fillId="0" borderId="48" xfId="238" applyBorder="1" applyAlignment="1">
      <alignment horizontal="center"/>
    </xf>
    <xf numFmtId="39" fontId="6" fillId="0" borderId="48" xfId="238" applyNumberFormat="1" applyBorder="1" applyAlignment="1">
      <alignment horizontal="center"/>
    </xf>
    <xf numFmtId="39" fontId="10" fillId="18" borderId="48" xfId="238" applyNumberFormat="1" applyFont="1" applyFill="1" applyBorder="1" applyAlignment="1">
      <alignment horizontal="center"/>
    </xf>
    <xf numFmtId="0" fontId="20" fillId="0" borderId="48" xfId="238" applyFont="1" applyBorder="1" applyAlignment="1">
      <alignment horizontal="center"/>
    </xf>
    <xf numFmtId="0" fontId="20" fillId="0" borderId="47" xfId="238" applyFont="1" applyBorder="1" applyAlignment="1">
      <alignment horizontal="center"/>
    </xf>
    <xf numFmtId="0" fontId="10" fillId="18" borderId="0" xfId="238" applyFont="1" applyFill="1" applyAlignment="1">
      <alignment horizontal="left"/>
    </xf>
    <xf numFmtId="0" fontId="6" fillId="0" borderId="0" xfId="238" applyAlignment="1">
      <alignment horizontal="center"/>
    </xf>
    <xf numFmtId="39" fontId="6" fillId="0" borderId="0" xfId="238" applyNumberFormat="1" applyAlignment="1">
      <alignment horizontal="left"/>
    </xf>
    <xf numFmtId="39" fontId="10" fillId="18" borderId="0" xfId="238" applyNumberFormat="1" applyFont="1" applyFill="1" applyAlignment="1">
      <alignment horizontal="left"/>
    </xf>
    <xf numFmtId="0" fontId="6" fillId="0" borderId="0" xfId="238" applyAlignment="1">
      <alignment horizontal="left"/>
    </xf>
    <xf numFmtId="0" fontId="20" fillId="0" borderId="45" xfId="238" applyFont="1" applyBorder="1" applyAlignment="1">
      <alignment horizontal="center"/>
    </xf>
    <xf numFmtId="0" fontId="9" fillId="18" borderId="19" xfId="238" applyFont="1" applyFill="1" applyBorder="1"/>
    <xf numFmtId="0" fontId="20" fillId="0" borderId="19" xfId="238" applyFont="1" applyBorder="1"/>
    <xf numFmtId="0" fontId="20" fillId="0" borderId="19" xfId="238" applyFont="1" applyBorder="1" applyAlignment="1">
      <alignment horizontal="center"/>
    </xf>
    <xf numFmtId="39" fontId="20" fillId="0" borderId="19" xfId="238" applyNumberFormat="1" applyFont="1" applyBorder="1"/>
    <xf numFmtId="39" fontId="9" fillId="18" borderId="19" xfId="238" applyNumberFormat="1" applyFont="1" applyFill="1" applyBorder="1"/>
    <xf numFmtId="0" fontId="6" fillId="0" borderId="19" xfId="238" applyBorder="1" applyProtection="1">
      <protection locked="0"/>
    </xf>
    <xf numFmtId="0" fontId="6" fillId="0" borderId="46" xfId="238" applyBorder="1" applyAlignment="1" applyProtection="1">
      <alignment horizontal="center"/>
      <protection locked="0"/>
    </xf>
    <xf numFmtId="0" fontId="9" fillId="18" borderId="0" xfId="238" applyFont="1" applyFill="1"/>
    <xf numFmtId="39" fontId="20" fillId="0" borderId="0" xfId="238" applyNumberFormat="1" applyFont="1"/>
    <xf numFmtId="39" fontId="20" fillId="0" borderId="0" xfId="238" applyNumberFormat="1" applyFont="1" applyAlignment="1">
      <alignment horizontal="center"/>
    </xf>
    <xf numFmtId="39" fontId="9" fillId="18" borderId="0" xfId="238" applyNumberFormat="1" applyFont="1" applyFill="1"/>
    <xf numFmtId="0" fontId="10" fillId="18" borderId="0" xfId="238" applyFont="1" applyFill="1" applyProtection="1">
      <protection locked="0"/>
    </xf>
    <xf numFmtId="39" fontId="10" fillId="18" borderId="0" xfId="238" applyNumberFormat="1" applyFont="1" applyFill="1" applyProtection="1">
      <protection locked="0"/>
    </xf>
    <xf numFmtId="0" fontId="132" fillId="0" borderId="0" xfId="238" applyFont="1" applyProtection="1">
      <protection locked="0"/>
    </xf>
    <xf numFmtId="0" fontId="44" fillId="0" borderId="45" xfId="235" quotePrefix="1" applyFont="1" applyBorder="1" applyAlignment="1">
      <alignment horizontal="center"/>
    </xf>
    <xf numFmtId="0" fontId="10" fillId="18" borderId="56" xfId="238" applyFont="1" applyFill="1" applyBorder="1" applyProtection="1">
      <protection locked="0"/>
    </xf>
    <xf numFmtId="0" fontId="6" fillId="0" borderId="56" xfId="238" applyBorder="1" applyProtection="1">
      <protection locked="0"/>
    </xf>
    <xf numFmtId="39" fontId="6" fillId="0" borderId="56" xfId="238" applyNumberFormat="1" applyBorder="1" applyProtection="1">
      <protection locked="0"/>
    </xf>
    <xf numFmtId="39" fontId="10" fillId="18" borderId="56" xfId="238" applyNumberFormat="1" applyFont="1" applyFill="1" applyBorder="1" applyProtection="1">
      <protection locked="0"/>
    </xf>
    <xf numFmtId="0" fontId="20" fillId="0" borderId="56" xfId="238" applyFont="1" applyBorder="1"/>
    <xf numFmtId="0" fontId="20" fillId="0" borderId="21" xfId="238" applyFont="1" applyBorder="1" applyAlignment="1">
      <alignment horizontal="center"/>
    </xf>
    <xf numFmtId="0" fontId="35" fillId="0" borderId="19" xfId="235" applyFont="1" applyBorder="1" applyAlignment="1">
      <alignment horizontal="center"/>
    </xf>
    <xf numFmtId="0" fontId="139" fillId="0" borderId="19" xfId="235" applyFont="1" applyBorder="1"/>
    <xf numFmtId="0" fontId="139" fillId="0" borderId="0" xfId="235" quotePrefix="1" applyFont="1" applyAlignment="1">
      <alignment horizontal="right"/>
    </xf>
    <xf numFmtId="0" fontId="139" fillId="0" borderId="0" xfId="235" applyFont="1"/>
    <xf numFmtId="0" fontId="35" fillId="0" borderId="0" xfId="235" applyFont="1" applyAlignment="1">
      <alignment horizontal="right"/>
    </xf>
    <xf numFmtId="0" fontId="14" fillId="0" borderId="0" xfId="238" applyFont="1" applyProtection="1">
      <protection locked="0"/>
    </xf>
    <xf numFmtId="0" fontId="35" fillId="0" borderId="0" xfId="235" applyFont="1"/>
    <xf numFmtId="0" fontId="35" fillId="0" borderId="0" xfId="235" quotePrefix="1" applyFont="1" applyAlignment="1">
      <alignment horizontal="right"/>
    </xf>
    <xf numFmtId="0" fontId="26" fillId="0" borderId="0" xfId="235" quotePrefix="1" applyFont="1" applyAlignment="1">
      <alignment horizontal="left"/>
    </xf>
    <xf numFmtId="0" fontId="8" fillId="0" borderId="69" xfId="0" applyFont="1" applyBorder="1" applyAlignment="1">
      <alignment horizontal="center"/>
    </xf>
    <xf numFmtId="0" fontId="8" fillId="0" borderId="104" xfId="0" applyFont="1" applyBorder="1" applyAlignment="1">
      <alignment horizontal="center"/>
    </xf>
    <xf numFmtId="0" fontId="44" fillId="0" borderId="38" xfId="6" applyFont="1" applyBorder="1" applyAlignment="1">
      <alignment horizontal="center"/>
    </xf>
    <xf numFmtId="0" fontId="45" fillId="0" borderId="0" xfId="6" quotePrefix="1" applyFont="1" applyAlignment="1">
      <alignment horizontal="center"/>
    </xf>
    <xf numFmtId="0" fontId="45" fillId="4" borderId="0" xfId="6" applyFont="1" applyFill="1" applyAlignment="1">
      <alignment horizontal="center"/>
    </xf>
    <xf numFmtId="0" fontId="31" fillId="0" borderId="0" xfId="6" applyFont="1" applyAlignment="1">
      <alignment horizontal="center"/>
    </xf>
    <xf numFmtId="0" fontId="157" fillId="0" borderId="0" xfId="178" applyFont="1"/>
    <xf numFmtId="0" fontId="142" fillId="0" borderId="0" xfId="178" applyFont="1"/>
    <xf numFmtId="0" fontId="141" fillId="0" borderId="0" xfId="178" applyFont="1"/>
    <xf numFmtId="0" fontId="144" fillId="0" borderId="0" xfId="178" applyFont="1" applyAlignment="1">
      <alignment vertical="center" wrapText="1"/>
    </xf>
    <xf numFmtId="0" fontId="148" fillId="0" borderId="0" xfId="178" applyFont="1" applyAlignment="1">
      <alignment horizontal="left" vertical="center"/>
    </xf>
    <xf numFmtId="0" fontId="144" fillId="0" borderId="0" xfId="178" applyFont="1" applyAlignment="1">
      <alignment wrapText="1"/>
    </xf>
    <xf numFmtId="0" fontId="148" fillId="0" borderId="0" xfId="178" applyFont="1" applyAlignment="1">
      <alignment vertical="center" wrapText="1"/>
    </xf>
    <xf numFmtId="0" fontId="158" fillId="7" borderId="0" xfId="178" applyFont="1" applyFill="1" applyAlignment="1">
      <alignment vertical="center" wrapText="1"/>
    </xf>
    <xf numFmtId="0" fontId="148" fillId="7" borderId="0" xfId="178" applyFont="1" applyFill="1" applyAlignment="1">
      <alignment vertical="center" wrapText="1"/>
    </xf>
    <xf numFmtId="0" fontId="148" fillId="7" borderId="0" xfId="178" applyFont="1" applyFill="1" applyAlignment="1">
      <alignment horizontal="justify" vertical="center" wrapText="1"/>
    </xf>
    <xf numFmtId="0" fontId="152" fillId="7" borderId="0" xfId="178" applyFont="1" applyFill="1" applyAlignment="1">
      <alignment horizontal="justify" vertical="center" wrapText="1"/>
    </xf>
    <xf numFmtId="0" fontId="163" fillId="0" borderId="44" xfId="178" applyFont="1" applyBorder="1" applyAlignment="1">
      <alignment vertical="center" wrapText="1"/>
    </xf>
    <xf numFmtId="0" fontId="163" fillId="0" borderId="24" xfId="178" applyFont="1" applyBorder="1" applyAlignment="1">
      <alignment horizontal="center" vertical="center" wrapText="1"/>
    </xf>
    <xf numFmtId="0" fontId="163" fillId="0" borderId="46" xfId="178" applyFont="1" applyBorder="1" applyAlignment="1">
      <alignment horizontal="center" vertical="center" wrapText="1"/>
    </xf>
    <xf numFmtId="0" fontId="163" fillId="0" borderId="46" xfId="178" applyFont="1" applyBorder="1" applyAlignment="1">
      <alignment vertical="center" wrapText="1"/>
    </xf>
    <xf numFmtId="0" fontId="164" fillId="0" borderId="0" xfId="178" applyFont="1" applyAlignment="1">
      <alignment vertical="center" wrapText="1"/>
    </xf>
    <xf numFmtId="0" fontId="143" fillId="0" borderId="0" xfId="178" applyFont="1"/>
    <xf numFmtId="0" fontId="152" fillId="0" borderId="53" xfId="178" applyFont="1" applyBorder="1" applyAlignment="1">
      <alignment horizontal="justify" vertical="center" wrapText="1"/>
    </xf>
    <xf numFmtId="0" fontId="152" fillId="0" borderId="55" xfId="178" applyFont="1" applyBorder="1" applyAlignment="1">
      <alignment horizontal="left" vertical="center" wrapText="1"/>
    </xf>
    <xf numFmtId="0" fontId="152" fillId="0" borderId="52" xfId="178" applyFont="1" applyBorder="1" applyAlignment="1">
      <alignment horizontal="left" vertical="center" wrapText="1"/>
    </xf>
    <xf numFmtId="0" fontId="152" fillId="0" borderId="52" xfId="178" applyFont="1" applyBorder="1" applyAlignment="1">
      <alignment horizontal="justify" vertical="center" wrapText="1"/>
    </xf>
    <xf numFmtId="0" fontId="152" fillId="0" borderId="55" xfId="178" applyFont="1" applyBorder="1" applyAlignment="1">
      <alignment vertical="center" wrapText="1"/>
    </xf>
    <xf numFmtId="0" fontId="152" fillId="0" borderId="52" xfId="178" applyFont="1" applyBorder="1" applyAlignment="1">
      <alignment vertical="center" wrapText="1"/>
    </xf>
    <xf numFmtId="0" fontId="152" fillId="0" borderId="22" xfId="178" applyFont="1" applyBorder="1" applyAlignment="1">
      <alignment horizontal="justify" vertical="center" wrapText="1"/>
    </xf>
    <xf numFmtId="0" fontId="152" fillId="0" borderId="20" xfId="178" applyFont="1" applyBorder="1" applyAlignment="1">
      <alignment horizontal="left" vertical="center" wrapText="1"/>
    </xf>
    <xf numFmtId="0" fontId="152" fillId="0" borderId="21" xfId="178" applyFont="1" applyBorder="1" applyAlignment="1">
      <alignment horizontal="left" vertical="center" wrapText="1"/>
    </xf>
    <xf numFmtId="0" fontId="152" fillId="0" borderId="21" xfId="178" applyFont="1" applyBorder="1" applyAlignment="1">
      <alignment horizontal="justify" vertical="center" wrapText="1"/>
    </xf>
    <xf numFmtId="0" fontId="142" fillId="0" borderId="0" xfId="178" applyFont="1" applyAlignment="1">
      <alignment horizontal="left"/>
    </xf>
    <xf numFmtId="0" fontId="152" fillId="0" borderId="44" xfId="178" applyFont="1" applyBorder="1" applyAlignment="1">
      <alignment horizontal="justify" vertical="center" wrapText="1"/>
    </xf>
    <xf numFmtId="0" fontId="152" fillId="0" borderId="24" xfId="178" applyFont="1" applyBorder="1" applyAlignment="1">
      <alignment horizontal="left" vertical="center" wrapText="1"/>
    </xf>
    <xf numFmtId="0" fontId="152" fillId="0" borderId="46" xfId="178" applyFont="1" applyBorder="1" applyAlignment="1">
      <alignment horizontal="left" vertical="center" wrapText="1"/>
    </xf>
    <xf numFmtId="0" fontId="142" fillId="0" borderId="0" xfId="178" applyFont="1" applyAlignment="1">
      <alignment horizontal="left" vertical="center"/>
    </xf>
    <xf numFmtId="0" fontId="142" fillId="0" borderId="0" xfId="178" applyFont="1" applyAlignment="1">
      <alignment horizontal="justify" vertical="center"/>
    </xf>
    <xf numFmtId="0" fontId="142" fillId="0" borderId="0" xfId="178" applyFont="1" applyAlignment="1">
      <alignment horizontal="left" vertical="center" indent="4"/>
    </xf>
    <xf numFmtId="0" fontId="150" fillId="0" borderId="0" xfId="178" applyFont="1" applyAlignment="1">
      <alignment horizontal="left" vertical="center" wrapText="1"/>
    </xf>
    <xf numFmtId="0" fontId="152" fillId="0" borderId="0" xfId="178" applyFont="1" applyAlignment="1">
      <alignment horizontal="left" vertical="center" wrapText="1"/>
    </xf>
    <xf numFmtId="0" fontId="140" fillId="0" borderId="0" xfId="178" applyFont="1" applyAlignment="1">
      <alignment horizontal="left" vertical="center" wrapText="1"/>
    </xf>
    <xf numFmtId="0" fontId="41" fillId="0" borderId="0" xfId="6" applyFont="1"/>
    <xf numFmtId="0" fontId="46" fillId="0" borderId="0" xfId="6" applyFont="1" applyAlignment="1">
      <alignment horizontal="right"/>
    </xf>
    <xf numFmtId="0" fontId="36" fillId="3" borderId="23" xfId="178" applyFont="1" applyFill="1" applyBorder="1" applyAlignment="1">
      <alignment horizontal="center"/>
    </xf>
    <xf numFmtId="0" fontId="36" fillId="3" borderId="24" xfId="178" applyFont="1" applyFill="1" applyBorder="1" applyAlignment="1">
      <alignment horizontal="center" wrapText="1"/>
    </xf>
    <xf numFmtId="0" fontId="36" fillId="3" borderId="23" xfId="178" applyFont="1" applyFill="1" applyBorder="1" applyAlignment="1">
      <alignment horizontal="center" wrapText="1"/>
    </xf>
    <xf numFmtId="0" fontId="36" fillId="3" borderId="20" xfId="178" applyFont="1" applyFill="1" applyBorder="1" applyAlignment="1">
      <alignment horizontal="center" wrapText="1"/>
    </xf>
    <xf numFmtId="0" fontId="27" fillId="3" borderId="0" xfId="178" applyFont="1" applyFill="1"/>
    <xf numFmtId="0" fontId="8" fillId="0" borderId="0" xfId="0" applyFont="1" applyAlignment="1">
      <alignment vertical="center"/>
    </xf>
    <xf numFmtId="0" fontId="64" fillId="3" borderId="0" xfId="0" applyFont="1" applyFill="1" applyAlignment="1">
      <alignment vertical="center"/>
    </xf>
    <xf numFmtId="0" fontId="64" fillId="3" borderId="0" xfId="0" applyFont="1" applyFill="1" applyAlignment="1">
      <alignment vertical="top"/>
    </xf>
    <xf numFmtId="0" fontId="41" fillId="3" borderId="0" xfId="0" applyFont="1" applyFill="1" applyAlignment="1">
      <alignment vertical="top"/>
    </xf>
    <xf numFmtId="0" fontId="30" fillId="4" borderId="56" xfId="0" applyFont="1" applyFill="1" applyBorder="1" applyAlignment="1">
      <alignment horizontal="center"/>
    </xf>
    <xf numFmtId="0" fontId="83" fillId="4" borderId="1" xfId="0" applyFont="1" applyFill="1" applyBorder="1" applyAlignment="1">
      <alignment horizontal="center"/>
    </xf>
    <xf numFmtId="0" fontId="64" fillId="11" borderId="0" xfId="0" applyFont="1" applyFill="1" applyAlignment="1">
      <alignment wrapText="1"/>
    </xf>
    <xf numFmtId="0" fontId="64" fillId="11" borderId="0" xfId="0" applyFont="1" applyFill="1"/>
    <xf numFmtId="0" fontId="27" fillId="11" borderId="0" xfId="0" applyFont="1" applyFill="1"/>
    <xf numFmtId="0" fontId="110" fillId="0" borderId="0" xfId="13" applyFont="1"/>
    <xf numFmtId="171" fontId="167" fillId="9" borderId="24" xfId="13" applyNumberFormat="1" applyFont="1" applyFill="1" applyBorder="1" applyAlignment="1" applyProtection="1">
      <alignment horizontal="center" wrapText="1"/>
      <protection locked="0"/>
    </xf>
    <xf numFmtId="171" fontId="110" fillId="0" borderId="0" xfId="13" quotePrefix="1" applyNumberFormat="1" applyFont="1" applyAlignment="1" applyProtection="1">
      <alignment horizontal="center"/>
      <protection locked="0"/>
    </xf>
    <xf numFmtId="0" fontId="110" fillId="0" borderId="0" xfId="13" applyFont="1" applyAlignment="1">
      <alignment horizontal="center"/>
    </xf>
    <xf numFmtId="43" fontId="110" fillId="0" borderId="0" xfId="13" applyNumberFormat="1" applyFont="1" applyAlignment="1" applyProtection="1">
      <alignment horizontal="center"/>
      <protection locked="0"/>
    </xf>
    <xf numFmtId="43" fontId="110" fillId="0" borderId="0" xfId="13" applyNumberFormat="1" applyFont="1" applyAlignment="1">
      <alignment horizontal="center"/>
    </xf>
    <xf numFmtId="43" fontId="110" fillId="10" borderId="44" xfId="13" applyNumberFormat="1" applyFont="1" applyFill="1" applyBorder="1" applyAlignment="1">
      <alignment horizontal="center"/>
    </xf>
    <xf numFmtId="171" fontId="110" fillId="0" borderId="0" xfId="13" applyNumberFormat="1" applyFont="1" applyAlignment="1" applyProtection="1">
      <alignment horizontal="center"/>
      <protection locked="0"/>
    </xf>
    <xf numFmtId="0" fontId="109" fillId="12" borderId="55" xfId="13" applyFill="1" applyBorder="1"/>
    <xf numFmtId="0" fontId="109" fillId="12" borderId="55" xfId="13" applyFill="1" applyBorder="1" applyAlignment="1">
      <alignment wrapText="1"/>
    </xf>
    <xf numFmtId="43" fontId="109" fillId="10" borderId="55" xfId="13" applyNumberFormat="1" applyFill="1" applyBorder="1"/>
    <xf numFmtId="43" fontId="110" fillId="10" borderId="55" xfId="13" applyNumberFormat="1" applyFont="1" applyFill="1" applyBorder="1"/>
    <xf numFmtId="0" fontId="112" fillId="0" borderId="0" xfId="13" applyFont="1"/>
    <xf numFmtId="43" fontId="5" fillId="0" borderId="0" xfId="13" applyNumberFormat="1" applyFont="1"/>
    <xf numFmtId="43" fontId="112" fillId="0" borderId="0" xfId="13" applyNumberFormat="1" applyFont="1"/>
    <xf numFmtId="0" fontId="112" fillId="13" borderId="0" xfId="13" applyFont="1" applyFill="1" applyAlignment="1">
      <alignment horizontal="center"/>
    </xf>
    <xf numFmtId="43" fontId="112" fillId="13" borderId="55" xfId="13" applyNumberFormat="1" applyFont="1" applyFill="1" applyBorder="1"/>
    <xf numFmtId="43" fontId="112" fillId="14" borderId="55" xfId="13" applyNumberFormat="1" applyFont="1" applyFill="1" applyBorder="1"/>
    <xf numFmtId="0" fontId="93" fillId="0" borderId="0" xfId="13" applyFont="1"/>
    <xf numFmtId="0" fontId="64" fillId="0" borderId="0" xfId="13" applyFont="1" applyAlignment="1">
      <alignment horizontal="left"/>
    </xf>
    <xf numFmtId="0" fontId="93" fillId="0" borderId="19" xfId="13" applyFont="1" applyBorder="1" applyAlignment="1">
      <alignment horizontal="left"/>
    </xf>
    <xf numFmtId="0" fontId="93" fillId="0" borderId="54" xfId="13" applyFont="1" applyBorder="1" applyAlignment="1">
      <alignment horizontal="left"/>
    </xf>
    <xf numFmtId="0" fontId="166" fillId="0" borderId="54" xfId="13" applyFont="1" applyBorder="1" applyAlignment="1">
      <alignment horizontal="left"/>
    </xf>
    <xf numFmtId="0" fontId="5" fillId="0" borderId="0" xfId="13" applyFont="1"/>
    <xf numFmtId="0" fontId="5" fillId="0" borderId="19" xfId="13" applyFont="1" applyBorder="1"/>
    <xf numFmtId="0" fontId="5" fillId="0" borderId="54" xfId="13" applyFont="1" applyBorder="1"/>
    <xf numFmtId="14" fontId="109" fillId="0" borderId="54" xfId="13" applyNumberFormat="1" applyBorder="1" applyAlignment="1">
      <alignment horizontal="left"/>
    </xf>
    <xf numFmtId="0" fontId="4" fillId="12" borderId="55" xfId="13" applyFont="1" applyFill="1" applyBorder="1"/>
    <xf numFmtId="0" fontId="27" fillId="0" borderId="0" xfId="178" applyFont="1"/>
    <xf numFmtId="0" fontId="64" fillId="0" borderId="46" xfId="178" applyFont="1" applyBorder="1" applyAlignment="1">
      <alignment horizontal="left" vertical="center"/>
    </xf>
    <xf numFmtId="0" fontId="64" fillId="0" borderId="21" xfId="178" applyFont="1" applyBorder="1" applyAlignment="1">
      <alignment horizontal="left" vertical="center"/>
    </xf>
    <xf numFmtId="0" fontId="27" fillId="0" borderId="54" xfId="178" applyFont="1" applyBorder="1"/>
    <xf numFmtId="0" fontId="27" fillId="0" borderId="19" xfId="178" applyFont="1" applyBorder="1"/>
    <xf numFmtId="0" fontId="27" fillId="0" borderId="54" xfId="178" applyFont="1" applyBorder="1" applyAlignment="1">
      <alignment horizontal="left"/>
    </xf>
    <xf numFmtId="0" fontId="64" fillId="0" borderId="0" xfId="178" applyFont="1" applyAlignment="1">
      <alignment horizontal="right"/>
    </xf>
    <xf numFmtId="0" fontId="64" fillId="0" borderId="0" xfId="178" applyFont="1" applyAlignment="1">
      <alignment vertical="center"/>
    </xf>
    <xf numFmtId="0" fontId="64" fillId="0" borderId="127" xfId="178" applyFont="1" applyBorder="1" applyAlignment="1">
      <alignment vertical="center"/>
    </xf>
    <xf numFmtId="0" fontId="64" fillId="0" borderId="134" xfId="178" applyFont="1" applyBorder="1" applyAlignment="1">
      <alignment vertical="center"/>
    </xf>
    <xf numFmtId="0" fontId="64" fillId="0" borderId="126" xfId="178" applyFont="1" applyBorder="1" applyAlignment="1">
      <alignment vertical="center"/>
    </xf>
    <xf numFmtId="0" fontId="64" fillId="0" borderId="126" xfId="178" applyFont="1" applyBorder="1" applyAlignment="1">
      <alignment horizontal="left" vertical="center"/>
    </xf>
    <xf numFmtId="0" fontId="38" fillId="0" borderId="0" xfId="178" applyFont="1" applyAlignment="1">
      <alignment horizontal="left"/>
    </xf>
    <xf numFmtId="0" fontId="8" fillId="0" borderId="22" xfId="178" applyBorder="1"/>
    <xf numFmtId="0" fontId="8" fillId="0" borderId="56" xfId="178" applyBorder="1"/>
    <xf numFmtId="0" fontId="8" fillId="0" borderId="21" xfId="178" applyBorder="1"/>
    <xf numFmtId="0" fontId="8" fillId="0" borderId="44" xfId="178" applyBorder="1"/>
    <xf numFmtId="0" fontId="8" fillId="0" borderId="46" xfId="178" applyBorder="1"/>
    <xf numFmtId="0" fontId="8" fillId="0" borderId="43" xfId="178" applyBorder="1"/>
    <xf numFmtId="0" fontId="8" fillId="0" borderId="45" xfId="178" applyBorder="1"/>
    <xf numFmtId="49" fontId="8" fillId="0" borderId="43" xfId="178" applyNumberFormat="1" applyBorder="1" applyAlignment="1">
      <alignment vertical="top"/>
    </xf>
    <xf numFmtId="49" fontId="8" fillId="0" borderId="45" xfId="178" applyNumberFormat="1" applyBorder="1" applyAlignment="1">
      <alignment vertical="top"/>
    </xf>
    <xf numFmtId="0" fontId="8" fillId="0" borderId="43" xfId="178" applyBorder="1" applyAlignment="1">
      <alignment vertical="top"/>
    </xf>
    <xf numFmtId="0" fontId="8" fillId="0" borderId="45" xfId="178" applyBorder="1" applyAlignment="1">
      <alignment vertical="top"/>
    </xf>
    <xf numFmtId="49" fontId="8" fillId="0" borderId="22" xfId="178" applyNumberFormat="1" applyBorder="1" applyAlignment="1">
      <alignment vertical="top"/>
    </xf>
    <xf numFmtId="49" fontId="8" fillId="0" borderId="56" xfId="178" applyNumberFormat="1" applyBorder="1" applyAlignment="1">
      <alignment vertical="top"/>
    </xf>
    <xf numFmtId="49" fontId="8" fillId="0" borderId="21" xfId="178" applyNumberFormat="1" applyBorder="1" applyAlignment="1">
      <alignment vertical="top"/>
    </xf>
    <xf numFmtId="0" fontId="8" fillId="0" borderId="22" xfId="178" applyBorder="1" applyAlignment="1">
      <alignment vertical="top"/>
    </xf>
    <xf numFmtId="0" fontId="8" fillId="0" borderId="56" xfId="178" applyBorder="1" applyAlignment="1">
      <alignment vertical="top"/>
    </xf>
    <xf numFmtId="0" fontId="8" fillId="0" borderId="21" xfId="178" applyBorder="1" applyAlignment="1">
      <alignment vertical="top"/>
    </xf>
    <xf numFmtId="49" fontId="8" fillId="0" borderId="44" xfId="178" applyNumberFormat="1" applyBorder="1" applyAlignment="1">
      <alignment vertical="top"/>
    </xf>
    <xf numFmtId="49" fontId="8" fillId="0" borderId="19" xfId="178" applyNumberFormat="1" applyBorder="1" applyAlignment="1">
      <alignment vertical="top"/>
    </xf>
    <xf numFmtId="49" fontId="8" fillId="0" borderId="46" xfId="178" applyNumberFormat="1" applyBorder="1" applyAlignment="1">
      <alignment vertical="top"/>
    </xf>
    <xf numFmtId="0" fontId="8" fillId="6" borderId="0" xfId="180" applyFill="1"/>
    <xf numFmtId="0" fontId="27" fillId="6" borderId="0" xfId="180" applyFont="1" applyFill="1"/>
    <xf numFmtId="0" fontId="27" fillId="6" borderId="0" xfId="180" applyFont="1" applyFill="1" applyAlignment="1">
      <alignment vertical="center"/>
    </xf>
    <xf numFmtId="0" fontId="8" fillId="6" borderId="0" xfId="180" applyFill="1" applyAlignment="1">
      <alignment vertical="center"/>
    </xf>
    <xf numFmtId="0" fontId="27" fillId="6" borderId="0" xfId="180" quotePrefix="1" applyFont="1" applyFill="1" applyAlignment="1">
      <alignment horizontal="right" vertical="center"/>
    </xf>
    <xf numFmtId="0" fontId="34" fillId="6" borderId="0" xfId="180" applyFont="1" applyFill="1" applyAlignment="1">
      <alignment vertical="center"/>
    </xf>
    <xf numFmtId="0" fontId="35" fillId="6" borderId="0" xfId="180" applyFont="1" applyFill="1"/>
    <xf numFmtId="0" fontId="139" fillId="6" borderId="0" xfId="180" applyFont="1" applyFill="1"/>
    <xf numFmtId="0" fontId="33" fillId="6" borderId="0" xfId="180" applyFont="1" applyFill="1"/>
    <xf numFmtId="0" fontId="64" fillId="6" borderId="0" xfId="180" applyFont="1" applyFill="1"/>
    <xf numFmtId="0" fontId="27" fillId="6" borderId="0" xfId="180" applyFont="1" applyFill="1" applyAlignment="1">
      <alignment horizontal="right"/>
    </xf>
    <xf numFmtId="0" fontId="27" fillId="6" borderId="0" xfId="180" quotePrefix="1" applyFont="1" applyFill="1" applyAlignment="1">
      <alignment horizontal="right"/>
    </xf>
    <xf numFmtId="0" fontId="170" fillId="6" borderId="0" xfId="180" applyFont="1" applyFill="1"/>
    <xf numFmtId="0" fontId="27" fillId="6" borderId="0" xfId="180" applyFont="1" applyFill="1" applyAlignment="1">
      <alignment horizontal="right" wrapText="1"/>
    </xf>
    <xf numFmtId="0" fontId="27" fillId="6" borderId="0" xfId="180" quotePrefix="1" applyFont="1" applyFill="1" applyAlignment="1">
      <alignment horizontal="right" wrapText="1"/>
    </xf>
    <xf numFmtId="49" fontId="64" fillId="6" borderId="19" xfId="180" quotePrefix="1" applyNumberFormat="1" applyFont="1" applyFill="1" applyBorder="1" applyAlignment="1" applyProtection="1">
      <alignment horizontal="center"/>
      <protection locked="0"/>
    </xf>
    <xf numFmtId="49" fontId="64" fillId="6" borderId="19" xfId="180" applyNumberFormat="1" applyFont="1" applyFill="1" applyBorder="1" applyAlignment="1" applyProtection="1">
      <alignment horizontal="center"/>
      <protection locked="0"/>
    </xf>
    <xf numFmtId="0" fontId="27" fillId="6" borderId="0" xfId="180" applyFont="1" applyFill="1" applyAlignment="1">
      <alignment horizontal="left" vertical="center"/>
    </xf>
    <xf numFmtId="0" fontId="27" fillId="6" borderId="0" xfId="180" applyFont="1" applyFill="1" applyAlignment="1">
      <alignment horizontal="center"/>
    </xf>
    <xf numFmtId="0" fontId="34" fillId="6" borderId="0" xfId="180" applyFont="1" applyFill="1" applyAlignment="1">
      <alignment horizontal="center"/>
    </xf>
    <xf numFmtId="0" fontId="3" fillId="0" borderId="0" xfId="241"/>
    <xf numFmtId="0" fontId="170" fillId="6" borderId="149" xfId="180" applyFont="1" applyFill="1" applyBorder="1"/>
    <xf numFmtId="0" fontId="27" fillId="6" borderId="150" xfId="180" applyFont="1" applyFill="1" applyBorder="1"/>
    <xf numFmtId="0" fontId="27" fillId="6" borderId="151" xfId="180" applyFont="1" applyFill="1" applyBorder="1"/>
    <xf numFmtId="0" fontId="27" fillId="6" borderId="152" xfId="180" applyFont="1" applyFill="1" applyBorder="1" applyAlignment="1">
      <alignment horizontal="right" vertical="center"/>
    </xf>
    <xf numFmtId="0" fontId="27" fillId="6" borderId="0" xfId="180" applyFont="1" applyFill="1" applyAlignment="1" applyProtection="1">
      <alignment vertical="center"/>
      <protection locked="0"/>
    </xf>
    <xf numFmtId="0" fontId="41" fillId="6" borderId="0" xfId="180" applyFont="1" applyFill="1" applyAlignment="1" applyProtection="1">
      <alignment vertical="center"/>
      <protection locked="0"/>
    </xf>
    <xf numFmtId="0" fontId="8" fillId="6" borderId="0" xfId="180" applyFill="1" applyAlignment="1" applyProtection="1">
      <alignment vertical="center"/>
      <protection locked="0"/>
    </xf>
    <xf numFmtId="0" fontId="34" fillId="6" borderId="153" xfId="180" applyFont="1" applyFill="1" applyBorder="1" applyAlignment="1">
      <alignment vertical="center"/>
    </xf>
    <xf numFmtId="0" fontId="27" fillId="6" borderId="154" xfId="180" applyFont="1" applyFill="1" applyBorder="1" applyAlignment="1">
      <alignment horizontal="right" vertical="center"/>
    </xf>
    <xf numFmtId="0" fontId="27" fillId="6" borderId="155" xfId="180" applyFont="1" applyFill="1" applyBorder="1" applyAlignment="1" applyProtection="1">
      <alignment vertical="center"/>
      <protection locked="0"/>
    </xf>
    <xf numFmtId="0" fontId="64" fillId="6" borderId="155" xfId="180" applyFont="1" applyFill="1" applyBorder="1" applyAlignment="1" applyProtection="1">
      <alignment vertical="center"/>
      <protection locked="0"/>
    </xf>
    <xf numFmtId="0" fontId="8" fillId="6" borderId="155" xfId="180" applyFill="1" applyBorder="1" applyAlignment="1" applyProtection="1">
      <alignment vertical="center"/>
      <protection locked="0"/>
    </xf>
    <xf numFmtId="0" fontId="27" fillId="6" borderId="155" xfId="180" applyFont="1" applyFill="1" applyBorder="1" applyAlignment="1">
      <alignment vertical="center"/>
    </xf>
    <xf numFmtId="0" fontId="8" fillId="6" borderId="155" xfId="180" applyFill="1" applyBorder="1" applyAlignment="1">
      <alignment vertical="center"/>
    </xf>
    <xf numFmtId="0" fontId="27" fillId="6" borderId="155" xfId="180" quotePrefix="1" applyFont="1" applyFill="1" applyBorder="1" applyAlignment="1">
      <alignment horizontal="right" vertical="center"/>
    </xf>
    <xf numFmtId="0" fontId="34" fillId="6" borderId="155" xfId="180" applyFont="1" applyFill="1" applyBorder="1" applyAlignment="1">
      <alignment vertical="center"/>
    </xf>
    <xf numFmtId="0" fontId="34" fillId="6" borderId="156" xfId="180" applyFont="1" applyFill="1" applyBorder="1" applyAlignment="1">
      <alignment vertical="center"/>
    </xf>
    <xf numFmtId="0" fontId="37" fillId="6" borderId="0" xfId="180" applyFont="1" applyFill="1"/>
    <xf numFmtId="0" fontId="3" fillId="6" borderId="0" xfId="241" applyFill="1"/>
    <xf numFmtId="0" fontId="37" fillId="6" borderId="146" xfId="180" applyFont="1" applyFill="1" applyBorder="1" applyAlignment="1">
      <alignment horizontal="center"/>
    </xf>
    <xf numFmtId="0" fontId="37" fillId="6" borderId="55" xfId="180" applyFont="1" applyFill="1" applyBorder="1" applyAlignment="1">
      <alignment horizontal="center"/>
    </xf>
    <xf numFmtId="0" fontId="3" fillId="6" borderId="0" xfId="242" applyFill="1"/>
    <xf numFmtId="0" fontId="34" fillId="6" borderId="55" xfId="180" applyFont="1" applyFill="1" applyBorder="1" applyAlignment="1">
      <alignment horizontal="center"/>
    </xf>
    <xf numFmtId="0" fontId="34" fillId="6" borderId="55" xfId="180" applyFont="1" applyFill="1" applyBorder="1" applyAlignment="1" applyProtection="1">
      <alignment horizontal="center"/>
      <protection locked="0"/>
    </xf>
    <xf numFmtId="0" fontId="34" fillId="6" borderId="55" xfId="180" applyFont="1" applyFill="1" applyBorder="1" applyAlignment="1" applyProtection="1">
      <alignment horizontal="centerContinuous"/>
      <protection locked="0"/>
    </xf>
    <xf numFmtId="0" fontId="34" fillId="6" borderId="55" xfId="180" applyFont="1" applyFill="1" applyBorder="1" applyProtection="1">
      <protection locked="0"/>
    </xf>
    <xf numFmtId="170" fontId="34" fillId="6" borderId="55" xfId="243" applyNumberFormat="1" applyFont="1" applyFill="1" applyBorder="1" applyAlignment="1" applyProtection="1">
      <alignment horizontal="center"/>
      <protection locked="0"/>
    </xf>
    <xf numFmtId="0" fontId="33" fillId="9" borderId="0" xfId="180" applyFont="1" applyFill="1" applyAlignment="1">
      <alignment horizontal="left"/>
    </xf>
    <xf numFmtId="0" fontId="34" fillId="9" borderId="0" xfId="180" applyFont="1" applyFill="1" applyAlignment="1">
      <alignment horizontal="center"/>
    </xf>
    <xf numFmtId="0" fontId="27" fillId="9" borderId="0" xfId="180" applyFont="1" applyFill="1" applyAlignment="1">
      <alignment horizontal="center"/>
    </xf>
    <xf numFmtId="168" fontId="33" fillId="9" borderId="143" xfId="244" applyNumberFormat="1" applyFont="1" applyFill="1" applyBorder="1" applyAlignment="1" applyProtection="1"/>
    <xf numFmtId="0" fontId="34" fillId="6" borderId="0" xfId="180" applyFont="1" applyFill="1"/>
    <xf numFmtId="0" fontId="37" fillId="6" borderId="0" xfId="180" applyFont="1" applyFill="1" applyAlignment="1">
      <alignment horizontal="center"/>
    </xf>
    <xf numFmtId="0" fontId="34" fillId="6" borderId="155" xfId="180" applyFont="1" applyFill="1" applyBorder="1" applyAlignment="1">
      <alignment horizontal="center"/>
    </xf>
    <xf numFmtId="0" fontId="34" fillId="6" borderId="156" xfId="180" applyFont="1" applyFill="1" applyBorder="1" applyAlignment="1">
      <alignment horizontal="left"/>
    </xf>
    <xf numFmtId="0" fontId="37" fillId="6" borderId="19" xfId="180" applyFont="1" applyFill="1" applyBorder="1"/>
    <xf numFmtId="0" fontId="170" fillId="6" borderId="19" xfId="180" applyFont="1" applyFill="1" applyBorder="1"/>
    <xf numFmtId="0" fontId="33" fillId="6" borderId="0" xfId="180" applyFont="1" applyFill="1" applyAlignment="1">
      <alignment horizontal="centerContinuous"/>
    </xf>
    <xf numFmtId="0" fontId="37" fillId="6" borderId="147" xfId="180" applyFont="1" applyFill="1" applyBorder="1" applyAlignment="1">
      <alignment horizontal="center"/>
    </xf>
    <xf numFmtId="0" fontId="34" fillId="6" borderId="4" xfId="180" applyFont="1" applyFill="1" applyBorder="1"/>
    <xf numFmtId="0" fontId="34" fillId="6" borderId="4" xfId="180" applyFont="1" applyFill="1" applyBorder="1" applyAlignment="1">
      <alignment horizontal="center"/>
    </xf>
    <xf numFmtId="0" fontId="36" fillId="6" borderId="4" xfId="180" applyFont="1" applyFill="1" applyBorder="1"/>
    <xf numFmtId="0" fontId="27" fillId="6" borderId="55" xfId="180" applyFont="1" applyFill="1" applyBorder="1" applyAlignment="1" applyProtection="1">
      <alignment horizontal="center"/>
      <protection locked="0"/>
    </xf>
    <xf numFmtId="170" fontId="27" fillId="6" borderId="55" xfId="243" applyNumberFormat="1" applyFont="1" applyFill="1" applyBorder="1" applyAlignment="1" applyProtection="1">
      <alignment horizontal="left"/>
      <protection locked="0"/>
    </xf>
    <xf numFmtId="164" fontId="34" fillId="6" borderId="0" xfId="180" applyNumberFormat="1" applyFont="1" applyFill="1" applyAlignment="1">
      <alignment horizontal="center"/>
    </xf>
    <xf numFmtId="0" fontId="34" fillId="6" borderId="45" xfId="180" applyFont="1" applyFill="1" applyBorder="1"/>
    <xf numFmtId="0" fontId="64" fillId="9" borderId="0" xfId="180" applyFont="1" applyFill="1"/>
    <xf numFmtId="0" fontId="27" fillId="9" borderId="0" xfId="180" applyFont="1" applyFill="1"/>
    <xf numFmtId="168" fontId="33" fillId="9" borderId="143" xfId="244" applyNumberFormat="1" applyFont="1" applyFill="1" applyBorder="1" applyAlignment="1" applyProtection="1">
      <alignment horizontal="right"/>
    </xf>
    <xf numFmtId="44" fontId="33" fillId="6" borderId="0" xfId="244" applyFont="1" applyFill="1" applyBorder="1" applyProtection="1"/>
    <xf numFmtId="0" fontId="69" fillId="6" borderId="0" xfId="180" applyFont="1" applyFill="1"/>
    <xf numFmtId="14" fontId="33" fillId="6" borderId="2" xfId="180" applyNumberFormat="1" applyFont="1" applyFill="1" applyBorder="1" applyProtection="1">
      <protection locked="0"/>
    </xf>
    <xf numFmtId="0" fontId="58" fillId="6" borderId="0" xfId="180" quotePrefix="1" applyFont="1" applyFill="1" applyAlignment="1">
      <alignment horizontal="left"/>
    </xf>
    <xf numFmtId="0" fontId="24" fillId="6" borderId="0" xfId="180" applyFont="1" applyFill="1"/>
    <xf numFmtId="0" fontId="38" fillId="6" borderId="0" xfId="180" applyFont="1" applyFill="1"/>
    <xf numFmtId="0" fontId="64" fillId="6" borderId="0" xfId="180" applyFont="1" applyFill="1" applyAlignment="1">
      <alignment vertical="center"/>
    </xf>
    <xf numFmtId="14" fontId="174" fillId="6" borderId="55" xfId="241" applyNumberFormat="1" applyFont="1" applyFill="1" applyBorder="1" applyAlignment="1" applyProtection="1">
      <alignment horizontal="center" vertical="center"/>
      <protection locked="0"/>
    </xf>
    <xf numFmtId="0" fontId="46" fillId="4" borderId="45" xfId="238" applyFont="1" applyFill="1" applyBorder="1" applyAlignment="1" applyProtection="1">
      <alignment horizontal="left" indent="2"/>
      <protection locked="0"/>
    </xf>
    <xf numFmtId="0" fontId="0" fillId="0" borderId="0" xfId="0" applyAlignment="1">
      <alignment horizontal="left" indent="1"/>
    </xf>
    <xf numFmtId="0" fontId="27" fillId="0" borderId="0" xfId="0" quotePrefix="1" applyFont="1" applyAlignment="1">
      <alignment horizontal="left" indent="1"/>
    </xf>
    <xf numFmtId="0" fontId="27" fillId="0" borderId="0" xfId="0" applyFont="1" applyAlignment="1">
      <alignment horizontal="left" vertical="center" indent="1"/>
    </xf>
    <xf numFmtId="171" fontId="110" fillId="0" borderId="0" xfId="13" applyNumberFormat="1" applyFont="1" applyProtection="1">
      <protection locked="0"/>
    </xf>
    <xf numFmtId="0" fontId="66" fillId="0" borderId="0" xfId="178" quotePrefix="1" applyFont="1" applyAlignment="1">
      <alignment horizontal="left"/>
    </xf>
    <xf numFmtId="0" fontId="8" fillId="0" borderId="0" xfId="178" applyAlignment="1">
      <alignment horizontal="center"/>
    </xf>
    <xf numFmtId="0" fontId="8" fillId="0" borderId="19" xfId="178" applyBorder="1" applyAlignment="1">
      <alignment horizontal="right"/>
    </xf>
    <xf numFmtId="0" fontId="41" fillId="0" borderId="0" xfId="178" applyFont="1" applyAlignment="1">
      <alignment horizontal="center"/>
    </xf>
    <xf numFmtId="0" fontId="8" fillId="0" borderId="0" xfId="178" applyAlignment="1">
      <alignment wrapText="1"/>
    </xf>
    <xf numFmtId="0" fontId="8" fillId="0" borderId="0" xfId="178" applyAlignment="1">
      <alignment horizontal="center" vertical="center"/>
    </xf>
    <xf numFmtId="0" fontId="8" fillId="0" borderId="0" xfId="178" applyAlignment="1">
      <alignment vertical="top"/>
    </xf>
    <xf numFmtId="49" fontId="41" fillId="0" borderId="0" xfId="178" applyNumberFormat="1" applyFont="1" applyAlignment="1">
      <alignment horizontal="center" vertical="top"/>
    </xf>
    <xf numFmtId="0" fontId="41" fillId="0" borderId="0" xfId="178" applyFont="1" applyAlignment="1">
      <alignment horizontal="center" vertical="top"/>
    </xf>
    <xf numFmtId="0" fontId="8" fillId="0" borderId="0" xfId="178" applyAlignment="1">
      <alignment vertical="top" wrapText="1"/>
    </xf>
    <xf numFmtId="0" fontId="8" fillId="0" borderId="0" xfId="178" applyAlignment="1">
      <alignment horizontal="center" vertical="top"/>
    </xf>
    <xf numFmtId="0" fontId="8" fillId="0" borderId="0" xfId="178" applyAlignment="1">
      <alignment vertical="center"/>
    </xf>
    <xf numFmtId="49" fontId="41" fillId="23" borderId="0" xfId="178" applyNumberFormat="1" applyFont="1" applyFill="1" applyAlignment="1">
      <alignment horizontal="center" vertical="center"/>
    </xf>
    <xf numFmtId="0" fontId="41" fillId="17" borderId="0" xfId="178" applyFont="1" applyFill="1" applyAlignment="1">
      <alignment horizontal="center" vertical="center"/>
    </xf>
    <xf numFmtId="0" fontId="8" fillId="17" borderId="0" xfId="178" applyFill="1" applyAlignment="1">
      <alignment vertical="center" wrapText="1"/>
    </xf>
    <xf numFmtId="0" fontId="8" fillId="17" borderId="0" xfId="178" applyFill="1" applyAlignment="1">
      <alignment horizontal="center" vertical="center"/>
    </xf>
    <xf numFmtId="49" fontId="8" fillId="0" borderId="0" xfId="178" applyNumberFormat="1" applyAlignment="1">
      <alignment horizontal="center" vertical="center"/>
    </xf>
    <xf numFmtId="0" fontId="41" fillId="0" borderId="0" xfId="178" applyFont="1" applyAlignment="1">
      <alignment horizontal="center" vertical="center"/>
    </xf>
    <xf numFmtId="0" fontId="8" fillId="0" borderId="0" xfId="178" applyAlignment="1">
      <alignment vertical="center" wrapText="1"/>
    </xf>
    <xf numFmtId="49" fontId="8" fillId="23" borderId="0" xfId="178" applyNumberFormat="1" applyFill="1" applyAlignment="1">
      <alignment horizontal="center" vertical="center"/>
    </xf>
    <xf numFmtId="49" fontId="41" fillId="0" borderId="0" xfId="178" applyNumberFormat="1" applyFont="1" applyAlignment="1">
      <alignment horizontal="center" vertical="center"/>
    </xf>
    <xf numFmtId="0" fontId="8" fillId="0" borderId="0" xfId="178" applyAlignment="1">
      <alignment horizontal="center" vertical="center" wrapText="1"/>
    </xf>
    <xf numFmtId="0" fontId="8" fillId="23" borderId="0" xfId="178" applyFill="1" applyAlignment="1">
      <alignment horizontal="center" vertical="top" wrapText="1"/>
    </xf>
    <xf numFmtId="0" fontId="8" fillId="0" borderId="0" xfId="178" applyAlignment="1">
      <alignment horizontal="center" vertical="top" wrapText="1"/>
    </xf>
    <xf numFmtId="0" fontId="181" fillId="24" borderId="0" xfId="178" applyFont="1" applyFill="1" applyAlignment="1">
      <alignment horizontal="center" wrapText="1"/>
    </xf>
    <xf numFmtId="0" fontId="180" fillId="24" borderId="0" xfId="178" applyFont="1" applyFill="1" applyAlignment="1">
      <alignment horizontal="center" wrapText="1"/>
    </xf>
    <xf numFmtId="0" fontId="180" fillId="24" borderId="0" xfId="178" applyFont="1" applyFill="1" applyAlignment="1">
      <alignment horizontal="center"/>
    </xf>
    <xf numFmtId="0" fontId="75" fillId="0" borderId="0" xfId="178" applyFont="1" applyAlignment="1">
      <alignment horizontal="center"/>
    </xf>
    <xf numFmtId="0" fontId="33" fillId="0" borderId="0" xfId="178" applyFont="1"/>
    <xf numFmtId="0" fontId="34" fillId="0" borderId="0" xfId="178" applyFont="1" applyAlignment="1">
      <alignment horizontal="center"/>
    </xf>
    <xf numFmtId="0" fontId="8" fillId="0" borderId="0" xfId="0" applyFont="1" applyAlignment="1">
      <alignment horizontal="center"/>
    </xf>
    <xf numFmtId="0" fontId="35" fillId="0" borderId="0" xfId="178" applyFont="1"/>
    <xf numFmtId="0" fontId="26" fillId="0" borderId="0" xfId="178" applyFont="1"/>
    <xf numFmtId="0" fontId="64" fillId="0" borderId="0" xfId="178" applyFont="1"/>
    <xf numFmtId="0" fontId="34" fillId="0" borderId="2" xfId="178" applyFont="1" applyBorder="1"/>
    <xf numFmtId="0" fontId="27" fillId="0" borderId="0" xfId="178" applyFont="1" applyAlignment="1">
      <alignment horizontal="right"/>
    </xf>
    <xf numFmtId="0" fontId="34" fillId="0" borderId="19" xfId="178" applyFont="1" applyBorder="1"/>
    <xf numFmtId="0" fontId="33" fillId="0" borderId="2" xfId="178" applyFont="1" applyBorder="1"/>
    <xf numFmtId="0" fontId="34" fillId="0" borderId="0" xfId="178" applyFont="1"/>
    <xf numFmtId="0" fontId="34" fillId="0" borderId="0" xfId="178" applyFont="1" applyAlignment="1">
      <alignment horizontal="right"/>
    </xf>
    <xf numFmtId="0" fontId="27" fillId="0" borderId="0" xfId="178" applyFont="1" applyAlignment="1">
      <alignment horizontal="center"/>
    </xf>
    <xf numFmtId="0" fontId="44" fillId="0" borderId="0" xfId="178" applyFont="1"/>
    <xf numFmtId="0" fontId="34" fillId="0" borderId="12" xfId="178" applyFont="1" applyBorder="1"/>
    <xf numFmtId="0" fontId="34" fillId="0" borderId="13" xfId="178" applyFont="1" applyBorder="1"/>
    <xf numFmtId="0" fontId="34" fillId="0" borderId="4" xfId="178" applyFont="1" applyBorder="1"/>
    <xf numFmtId="0" fontId="34" fillId="0" borderId="6" xfId="178" applyFont="1" applyBorder="1" applyAlignment="1">
      <alignment horizontal="center"/>
    </xf>
    <xf numFmtId="0" fontId="34" fillId="0" borderId="4" xfId="178" applyFont="1" applyBorder="1" applyAlignment="1">
      <alignment horizontal="centerContinuous"/>
    </xf>
    <xf numFmtId="0" fontId="34" fillId="0" borderId="4" xfId="178" applyFont="1" applyBorder="1" applyAlignment="1">
      <alignment horizontal="center"/>
    </xf>
    <xf numFmtId="0" fontId="34" fillId="0" borderId="7" xfId="178" applyFont="1" applyBorder="1" applyAlignment="1">
      <alignment horizontal="center"/>
    </xf>
    <xf numFmtId="0" fontId="34" fillId="0" borderId="9" xfId="178" applyFont="1" applyBorder="1" applyAlignment="1">
      <alignment horizontal="center"/>
    </xf>
    <xf numFmtId="167" fontId="34" fillId="0" borderId="18" xfId="178" applyNumberFormat="1" applyFont="1" applyBorder="1"/>
    <xf numFmtId="38" fontId="34" fillId="0" borderId="14" xfId="178" applyNumberFormat="1" applyFont="1" applyBorder="1" applyAlignment="1">
      <alignment horizontal="right"/>
    </xf>
    <xf numFmtId="167" fontId="34" fillId="0" borderId="4" xfId="178" applyNumberFormat="1" applyFont="1" applyBorder="1"/>
    <xf numFmtId="38" fontId="34" fillId="0" borderId="5" xfId="178" applyNumberFormat="1" applyFont="1" applyBorder="1" applyAlignment="1">
      <alignment horizontal="right"/>
    </xf>
    <xf numFmtId="0" fontId="34" fillId="0" borderId="7" xfId="178" applyFont="1" applyBorder="1"/>
    <xf numFmtId="167" fontId="34" fillId="0" borderId="7" xfId="178" applyNumberFormat="1" applyFont="1" applyBorder="1"/>
    <xf numFmtId="38" fontId="34" fillId="0" borderId="10" xfId="178" applyNumberFormat="1" applyFont="1" applyBorder="1" applyAlignment="1">
      <alignment horizontal="right"/>
    </xf>
    <xf numFmtId="0" fontId="27" fillId="0" borderId="0" xfId="178" applyFont="1" applyAlignment="1">
      <alignment horizontal="left"/>
    </xf>
    <xf numFmtId="0" fontId="69" fillId="0" borderId="0" xfId="178" applyFont="1"/>
    <xf numFmtId="0" fontId="69" fillId="0" borderId="0" xfId="178" applyFont="1" applyAlignment="1">
      <alignment horizontal="center"/>
    </xf>
    <xf numFmtId="0" fontId="74" fillId="0" borderId="0" xfId="178" applyFont="1"/>
    <xf numFmtId="0" fontId="58" fillId="0" borderId="0" xfId="178" quotePrefix="1" applyFont="1" applyAlignment="1">
      <alignment horizontal="left"/>
    </xf>
    <xf numFmtId="0" fontId="24" fillId="0" borderId="0" xfId="178" applyFont="1"/>
    <xf numFmtId="0" fontId="64" fillId="0" borderId="0" xfId="180" applyFont="1"/>
    <xf numFmtId="0" fontId="38" fillId="0" borderId="0" xfId="180" applyFont="1"/>
    <xf numFmtId="0" fontId="35" fillId="3" borderId="0" xfId="178" applyFont="1" applyFill="1" applyAlignment="1">
      <alignment vertical="top"/>
    </xf>
    <xf numFmtId="0" fontId="35" fillId="3" borderId="0" xfId="178" applyFont="1" applyFill="1" applyAlignment="1">
      <alignment horizontal="center" vertical="top" wrapText="1"/>
    </xf>
    <xf numFmtId="0" fontId="8" fillId="3" borderId="0" xfId="178" applyFill="1" applyAlignment="1">
      <alignment horizontal="left" vertical="center"/>
    </xf>
    <xf numFmtId="0" fontId="35" fillId="3" borderId="0" xfId="178" applyFont="1" applyFill="1" applyAlignment="1">
      <alignment horizontal="center" vertical="center" wrapText="1"/>
    </xf>
    <xf numFmtId="0" fontId="35" fillId="3" borderId="0" xfId="178" applyFont="1" applyFill="1" applyAlignment="1">
      <alignment vertical="center"/>
    </xf>
    <xf numFmtId="0" fontId="0" fillId="0" borderId="0" xfId="180" applyFont="1" applyAlignment="1">
      <alignment horizontal="left" vertical="top" wrapText="1"/>
    </xf>
    <xf numFmtId="0" fontId="8" fillId="3" borderId="0" xfId="178" applyFill="1" applyAlignment="1">
      <alignment vertical="center"/>
    </xf>
    <xf numFmtId="0" fontId="8" fillId="0" borderId="0" xfId="0" applyFont="1" applyAlignment="1">
      <alignment horizontal="left"/>
    </xf>
    <xf numFmtId="0" fontId="8" fillId="0" borderId="0" xfId="0" applyFont="1" applyAlignment="1">
      <alignment horizontal="right"/>
    </xf>
    <xf numFmtId="0" fontId="8" fillId="0" borderId="0" xfId="5" applyFont="1"/>
    <xf numFmtId="0" fontId="8" fillId="0" borderId="19" xfId="5" applyFont="1" applyBorder="1"/>
    <xf numFmtId="0" fontId="8" fillId="0" borderId="0" xfId="5" applyFont="1" applyAlignment="1">
      <alignment horizontal="right"/>
    </xf>
    <xf numFmtId="0" fontId="8" fillId="0" borderId="19" xfId="5" applyFont="1" applyBorder="1" applyAlignment="1">
      <alignment horizontal="right"/>
    </xf>
    <xf numFmtId="0" fontId="8" fillId="0" borderId="0" xfId="5" applyFont="1" applyAlignment="1">
      <alignment horizontal="left" vertical="top"/>
    </xf>
    <xf numFmtId="0" fontId="41" fillId="0" borderId="0" xfId="5" applyFont="1"/>
    <xf numFmtId="0" fontId="41" fillId="0" borderId="0" xfId="0" applyFont="1" applyAlignment="1">
      <alignment wrapText="1"/>
    </xf>
    <xf numFmtId="0" fontId="41" fillId="0" borderId="0" xfId="0" applyFont="1" applyAlignment="1">
      <alignment horizontal="center"/>
    </xf>
    <xf numFmtId="0" fontId="182" fillId="0" borderId="0" xfId="0" applyFont="1" applyAlignment="1">
      <alignment horizontal="center"/>
    </xf>
    <xf numFmtId="0" fontId="8" fillId="0" borderId="0" xfId="0" applyFont="1" applyAlignment="1">
      <alignment horizontal="center" vertical="top" wrapText="1"/>
    </xf>
    <xf numFmtId="0" fontId="182" fillId="0" borderId="0" xfId="0" applyFont="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2" fontId="8" fillId="0" borderId="0" xfId="0" applyNumberFormat="1" applyFont="1"/>
    <xf numFmtId="0" fontId="41" fillId="0" borderId="0" xfId="0" applyFont="1" applyAlignment="1">
      <alignment horizontal="left" wrapText="1"/>
    </xf>
    <xf numFmtId="0" fontId="101" fillId="0" borderId="0" xfId="0" applyFont="1" applyAlignment="1">
      <alignment horizontal="left" vertical="top" wrapText="1"/>
    </xf>
    <xf numFmtId="0" fontId="8" fillId="0" borderId="0" xfId="0" applyFont="1" applyAlignment="1">
      <alignment horizontal="right" vertical="top"/>
    </xf>
    <xf numFmtId="0" fontId="8" fillId="0" borderId="0" xfId="0" applyFont="1" applyAlignment="1">
      <alignment horizontal="left" wrapText="1"/>
    </xf>
    <xf numFmtId="0" fontId="101" fillId="0" borderId="0" xfId="0" applyFont="1" applyAlignment="1">
      <alignment vertical="top" wrapText="1"/>
    </xf>
    <xf numFmtId="0" fontId="8" fillId="0" borderId="0" xfId="5" applyFont="1" applyAlignment="1">
      <alignment horizontal="left"/>
    </xf>
    <xf numFmtId="0" fontId="66" fillId="0" borderId="19" xfId="5" quotePrefix="1" applyFont="1" applyBorder="1" applyAlignment="1">
      <alignment horizontal="left"/>
    </xf>
    <xf numFmtId="0" fontId="41" fillId="0" borderId="0" xfId="5" applyFont="1" applyAlignment="1">
      <alignment horizontal="center"/>
    </xf>
    <xf numFmtId="0" fontId="41" fillId="0" borderId="19" xfId="5" applyFont="1" applyBorder="1" applyAlignment="1">
      <alignment horizontal="center"/>
    </xf>
    <xf numFmtId="0" fontId="183" fillId="0" borderId="0" xfId="0" applyFont="1" applyAlignment="1">
      <alignment horizontal="left" vertical="center" readingOrder="1"/>
    </xf>
    <xf numFmtId="0" fontId="64" fillId="0" borderId="0" xfId="178" applyFont="1" applyAlignment="1">
      <alignment horizontal="right" vertical="center"/>
    </xf>
    <xf numFmtId="0" fontId="178" fillId="0" borderId="0" xfId="178" applyFont="1"/>
    <xf numFmtId="0" fontId="178" fillId="0" borderId="0" xfId="178" applyFont="1" applyAlignment="1">
      <alignment horizontal="left"/>
    </xf>
    <xf numFmtId="0" fontId="183" fillId="0" borderId="0" xfId="0" applyFont="1" applyAlignment="1">
      <alignment horizontal="left" vertical="top" wrapText="1" readingOrder="1"/>
    </xf>
    <xf numFmtId="0" fontId="183" fillId="0" borderId="0" xfId="0" applyFont="1" applyAlignment="1">
      <alignment horizontal="left" vertical="top" readingOrder="1"/>
    </xf>
    <xf numFmtId="171" fontId="167" fillId="0" borderId="24" xfId="13" applyNumberFormat="1" applyFont="1" applyBorder="1" applyAlignment="1" applyProtection="1">
      <alignment horizontal="center" wrapText="1"/>
      <protection locked="0"/>
    </xf>
    <xf numFmtId="171" fontId="167" fillId="0" borderId="24" xfId="13" quotePrefix="1" applyNumberFormat="1" applyFont="1" applyBorder="1" applyAlignment="1" applyProtection="1">
      <alignment horizontal="center" wrapText="1"/>
      <protection locked="0"/>
    </xf>
    <xf numFmtId="0" fontId="4" fillId="0" borderId="55" xfId="13" applyFont="1" applyBorder="1"/>
    <xf numFmtId="0" fontId="113" fillId="0" borderId="55" xfId="13" applyFont="1" applyBorder="1" applyAlignment="1">
      <alignment wrapText="1"/>
    </xf>
    <xf numFmtId="0" fontId="109" fillId="0" borderId="55" xfId="13" applyBorder="1"/>
    <xf numFmtId="0" fontId="4" fillId="0" borderId="55" xfId="13" applyFont="1" applyBorder="1" applyAlignment="1">
      <alignment wrapText="1"/>
    </xf>
    <xf numFmtId="43" fontId="109" fillId="0" borderId="55" xfId="13" applyNumberFormat="1" applyBorder="1"/>
    <xf numFmtId="43" fontId="112" fillId="0" borderId="55" xfId="13" applyNumberFormat="1" applyFont="1" applyBorder="1"/>
    <xf numFmtId="14" fontId="109" fillId="0" borderId="55" xfId="13" applyNumberFormat="1" applyBorder="1"/>
    <xf numFmtId="43" fontId="4" fillId="0" borderId="55" xfId="13" applyNumberFormat="1" applyFont="1" applyBorder="1"/>
    <xf numFmtId="14" fontId="4" fillId="0" borderId="55" xfId="13" applyNumberFormat="1" applyFont="1" applyBorder="1"/>
    <xf numFmtId="0" fontId="109" fillId="0" borderId="55" xfId="13" applyBorder="1" applyAlignment="1">
      <alignment horizontal="center"/>
    </xf>
    <xf numFmtId="0" fontId="110" fillId="0" borderId="55" xfId="13" applyFont="1" applyBorder="1"/>
    <xf numFmtId="0" fontId="114" fillId="0" borderId="55" xfId="13" applyFont="1" applyBorder="1"/>
    <xf numFmtId="0" fontId="114" fillId="0" borderId="55" xfId="13" applyFont="1" applyBorder="1" applyAlignment="1">
      <alignment horizontal="center"/>
    </xf>
    <xf numFmtId="43" fontId="110" fillId="0" borderId="0" xfId="13" applyNumberFormat="1" applyFont="1"/>
    <xf numFmtId="43" fontId="112" fillId="10" borderId="0" xfId="13" applyNumberFormat="1" applyFont="1" applyFill="1"/>
    <xf numFmtId="43" fontId="112" fillId="10" borderId="55" xfId="13" applyNumberFormat="1" applyFont="1" applyFill="1" applyBorder="1"/>
    <xf numFmtId="43" fontId="110" fillId="10" borderId="55" xfId="13" applyNumberFormat="1" applyFont="1" applyFill="1" applyBorder="1" applyAlignment="1">
      <alignment horizontal="center"/>
    </xf>
    <xf numFmtId="43" fontId="110" fillId="10" borderId="24" xfId="13" applyNumberFormat="1" applyFont="1" applyFill="1" applyBorder="1" applyAlignment="1">
      <alignment horizontal="center"/>
    </xf>
    <xf numFmtId="0" fontId="169" fillId="25" borderId="55" xfId="13" applyFont="1" applyFill="1" applyBorder="1" applyAlignment="1">
      <alignment horizontal="center"/>
    </xf>
    <xf numFmtId="0" fontId="169" fillId="25" borderId="55" xfId="13" applyFont="1" applyFill="1" applyBorder="1" applyAlignment="1" applyProtection="1">
      <alignment horizontal="center"/>
      <protection locked="0"/>
    </xf>
    <xf numFmtId="171" fontId="167" fillId="25" borderId="55" xfId="13" quotePrefix="1" applyNumberFormat="1" applyFont="1" applyFill="1" applyBorder="1" applyAlignment="1" applyProtection="1">
      <alignment horizontal="center"/>
      <protection locked="0"/>
    </xf>
    <xf numFmtId="171" fontId="167" fillId="25" borderId="24" xfId="13" applyNumberFormat="1" applyFont="1" applyFill="1" applyBorder="1" applyAlignment="1" applyProtection="1">
      <alignment horizontal="center" wrapText="1"/>
      <protection locked="0"/>
    </xf>
    <xf numFmtId="171" fontId="167" fillId="25" borderId="24" xfId="13" quotePrefix="1" applyNumberFormat="1" applyFont="1" applyFill="1" applyBorder="1" applyAlignment="1" applyProtection="1">
      <alignment horizontal="center" wrapText="1"/>
      <protection locked="0"/>
    </xf>
    <xf numFmtId="171" fontId="167" fillId="25" borderId="55" xfId="13" applyNumberFormat="1" applyFont="1" applyFill="1" applyBorder="1" applyAlignment="1" applyProtection="1">
      <alignment horizontal="center" wrapText="1"/>
      <protection locked="0"/>
    </xf>
    <xf numFmtId="171" fontId="167" fillId="25" borderId="55" xfId="13" quotePrefix="1" applyNumberFormat="1" applyFont="1" applyFill="1" applyBorder="1" applyAlignment="1" applyProtection="1">
      <alignment horizontal="center" wrapText="1"/>
      <protection locked="0"/>
    </xf>
    <xf numFmtId="0" fontId="169" fillId="25" borderId="24" xfId="13" applyFont="1" applyFill="1" applyBorder="1" applyAlignment="1">
      <alignment horizontal="center"/>
    </xf>
    <xf numFmtId="0" fontId="169" fillId="25" borderId="24" xfId="13" applyFont="1" applyFill="1" applyBorder="1" applyAlignment="1" applyProtection="1">
      <alignment horizontal="center"/>
      <protection locked="0"/>
    </xf>
    <xf numFmtId="171" fontId="167" fillId="25" borderId="24" xfId="13" quotePrefix="1" applyNumberFormat="1" applyFont="1" applyFill="1" applyBorder="1" applyAlignment="1" applyProtection="1">
      <alignment horizontal="center"/>
      <protection locked="0"/>
    </xf>
    <xf numFmtId="0" fontId="36" fillId="3" borderId="53" xfId="178" applyFont="1" applyFill="1" applyBorder="1" applyAlignment="1">
      <alignment horizontal="center" wrapText="1"/>
    </xf>
    <xf numFmtId="0" fontId="41" fillId="0" borderId="0" xfId="178" applyFont="1" applyAlignment="1">
      <alignment horizontal="right" vertical="center"/>
    </xf>
    <xf numFmtId="0" fontId="41" fillId="26" borderId="19" xfId="178" applyFont="1" applyFill="1" applyBorder="1"/>
    <xf numFmtId="0" fontId="41" fillId="26" borderId="19" xfId="178" applyFont="1" applyFill="1" applyBorder="1" applyAlignment="1">
      <alignment horizontal="center"/>
    </xf>
    <xf numFmtId="0" fontId="8" fillId="26" borderId="19" xfId="178" applyFill="1" applyBorder="1" applyAlignment="1">
      <alignment vertical="center"/>
    </xf>
    <xf numFmtId="0" fontId="8" fillId="26" borderId="19" xfId="178" applyFill="1" applyBorder="1"/>
    <xf numFmtId="0" fontId="64" fillId="3" borderId="0" xfId="178" applyFont="1" applyFill="1" applyAlignment="1">
      <alignment horizontal="left"/>
    </xf>
    <xf numFmtId="0" fontId="64" fillId="0" borderId="0" xfId="178" quotePrefix="1" applyFont="1" applyAlignment="1">
      <alignment horizontal="left"/>
    </xf>
    <xf numFmtId="0" fontId="64" fillId="3" borderId="0" xfId="178" applyFont="1" applyFill="1" applyAlignment="1">
      <alignment horizontal="left" vertical="center"/>
    </xf>
    <xf numFmtId="0" fontId="185" fillId="0" borderId="0" xfId="178" applyFont="1" applyAlignment="1">
      <alignment horizontal="left" vertical="center"/>
    </xf>
    <xf numFmtId="0" fontId="34" fillId="0" borderId="21" xfId="178" applyFont="1" applyBorder="1"/>
    <xf numFmtId="0" fontId="34" fillId="0" borderId="158" xfId="178" applyFont="1" applyBorder="1"/>
    <xf numFmtId="0" fontId="34" fillId="0" borderId="158" xfId="178" applyFont="1" applyBorder="1" applyAlignment="1">
      <alignment horizontal="center"/>
    </xf>
    <xf numFmtId="0" fontId="34" fillId="0" borderId="158" xfId="178" applyFont="1" applyBorder="1" applyAlignment="1">
      <alignment horizontal="centerContinuous"/>
    </xf>
    <xf numFmtId="0" fontId="34" fillId="0" borderId="45" xfId="178" applyFont="1" applyBorder="1"/>
    <xf numFmtId="0" fontId="34" fillId="0" borderId="5" xfId="178" applyFont="1" applyBorder="1"/>
    <xf numFmtId="0" fontId="34" fillId="0" borderId="5" xfId="178" applyFont="1" applyBorder="1" applyAlignment="1">
      <alignment horizontal="center"/>
    </xf>
    <xf numFmtId="0" fontId="34" fillId="0" borderId="5" xfId="178" applyFont="1" applyBorder="1" applyAlignment="1">
      <alignment horizontal="centerContinuous"/>
    </xf>
    <xf numFmtId="0" fontId="34" fillId="0" borderId="69" xfId="178" applyFont="1" applyBorder="1" applyAlignment="1">
      <alignment horizontal="center"/>
    </xf>
    <xf numFmtId="0" fontId="34" fillId="0" borderId="46" xfId="178" applyFont="1" applyBorder="1" applyAlignment="1">
      <alignment horizontal="centerContinuous"/>
    </xf>
    <xf numFmtId="0" fontId="34" fillId="0" borderId="75" xfId="178" applyFont="1" applyBorder="1" applyAlignment="1">
      <alignment horizontal="centerContinuous"/>
    </xf>
    <xf numFmtId="0" fontId="34" fillId="0" borderId="19" xfId="178" applyFont="1" applyBorder="1" applyAlignment="1">
      <alignment horizontal="center"/>
    </xf>
    <xf numFmtId="5" fontId="33" fillId="0" borderId="24" xfId="178" applyNumberFormat="1" applyFont="1" applyBorder="1" applyAlignment="1">
      <alignment horizontal="center"/>
    </xf>
    <xf numFmtId="0" fontId="33" fillId="0" borderId="105" xfId="178" applyFont="1" applyBorder="1" applyAlignment="1">
      <alignment horizontal="center"/>
    </xf>
    <xf numFmtId="0" fontId="34" fillId="0" borderId="74" xfId="178" applyFont="1" applyBorder="1" applyAlignment="1">
      <alignment horizontal="center"/>
    </xf>
    <xf numFmtId="0" fontId="34" fillId="0" borderId="65" xfId="178" applyFont="1" applyBorder="1" applyAlignment="1">
      <alignment horizontal="center"/>
    </xf>
    <xf numFmtId="0" fontId="34" fillId="9" borderId="0" xfId="178" applyFont="1" applyFill="1"/>
    <xf numFmtId="0" fontId="27" fillId="9" borderId="0" xfId="178" applyFont="1" applyFill="1"/>
    <xf numFmtId="44" fontId="171" fillId="9" borderId="0" xfId="3" applyFont="1" applyFill="1" applyBorder="1" applyAlignment="1" applyProtection="1">
      <alignment vertical="center"/>
    </xf>
    <xf numFmtId="0" fontId="171" fillId="9" borderId="0" xfId="178" applyFont="1" applyFill="1" applyAlignment="1">
      <alignment horizontal="center" vertical="center"/>
    </xf>
    <xf numFmtId="0" fontId="71" fillId="9" borderId="0" xfId="178" applyFont="1" applyFill="1" applyAlignment="1">
      <alignment horizontal="left" vertical="center" wrapText="1"/>
    </xf>
    <xf numFmtId="44" fontId="34" fillId="9" borderId="0" xfId="3" applyFont="1" applyFill="1" applyBorder="1" applyAlignment="1" applyProtection="1">
      <alignment vertical="center"/>
    </xf>
    <xf numFmtId="0" fontId="171" fillId="11" borderId="159" xfId="178" applyFont="1" applyFill="1" applyBorder="1"/>
    <xf numFmtId="0" fontId="171" fillId="11" borderId="160" xfId="178" applyFont="1" applyFill="1" applyBorder="1"/>
    <xf numFmtId="0" fontId="171" fillId="11" borderId="161" xfId="178" applyFont="1" applyFill="1" applyBorder="1"/>
    <xf numFmtId="0" fontId="34" fillId="0" borderId="164" xfId="178" applyFont="1" applyBorder="1"/>
    <xf numFmtId="0" fontId="27" fillId="0" borderId="163" xfId="178" applyFont="1" applyBorder="1"/>
    <xf numFmtId="0" fontId="64" fillId="0" borderId="0" xfId="178" applyFont="1" applyAlignment="1">
      <alignment horizontal="left"/>
    </xf>
    <xf numFmtId="44" fontId="27" fillId="0" borderId="107" xfId="3" applyFont="1" applyBorder="1" applyProtection="1"/>
    <xf numFmtId="5" fontId="33" fillId="0" borderId="0" xfId="178" applyNumberFormat="1" applyFont="1"/>
    <xf numFmtId="44" fontId="33" fillId="0" borderId="11" xfId="3" applyFont="1" applyBorder="1" applyProtection="1"/>
    <xf numFmtId="44" fontId="27" fillId="0" borderId="0" xfId="3" applyFont="1" applyBorder="1" applyProtection="1"/>
    <xf numFmtId="44" fontId="33" fillId="0" borderId="0" xfId="3" applyFont="1" applyBorder="1" applyProtection="1"/>
    <xf numFmtId="0" fontId="27" fillId="3" borderId="0" xfId="178" applyFont="1" applyFill="1" applyAlignment="1">
      <alignment horizontal="right"/>
    </xf>
    <xf numFmtId="0" fontId="27" fillId="0" borderId="19" xfId="178" applyFont="1" applyBorder="1" applyAlignment="1">
      <alignment horizontal="right"/>
    </xf>
    <xf numFmtId="0" fontId="74" fillId="3" borderId="0" xfId="178" applyFont="1" applyFill="1"/>
    <xf numFmtId="0" fontId="45" fillId="0" borderId="0" xfId="178" applyFont="1"/>
    <xf numFmtId="0" fontId="45" fillId="3" borderId="0" xfId="178" applyFont="1" applyFill="1"/>
    <xf numFmtId="0" fontId="36" fillId="3" borderId="0" xfId="178" applyFont="1" applyFill="1"/>
    <xf numFmtId="0" fontId="45" fillId="3" borderId="0" xfId="178" applyFont="1" applyFill="1" applyAlignment="1">
      <alignment horizontal="right"/>
    </xf>
    <xf numFmtId="0" fontId="190" fillId="3" borderId="0" xfId="178" applyFont="1" applyFill="1" applyAlignment="1">
      <alignment horizontal="right"/>
    </xf>
    <xf numFmtId="49" fontId="64" fillId="3" borderId="0" xfId="178" applyNumberFormat="1" applyFont="1" applyFill="1" applyAlignment="1">
      <alignment horizontal="right" vertical="top"/>
    </xf>
    <xf numFmtId="0" fontId="64" fillId="3" borderId="0" xfId="178" applyFont="1" applyFill="1" applyAlignment="1">
      <alignment vertical="top"/>
    </xf>
    <xf numFmtId="0" fontId="190" fillId="3" borderId="0" xfId="178" applyFont="1" applyFill="1"/>
    <xf numFmtId="0" fontId="33" fillId="3" borderId="0" xfId="178" applyFont="1" applyFill="1"/>
    <xf numFmtId="0" fontId="27" fillId="3" borderId="0" xfId="178" applyFont="1" applyFill="1" applyAlignment="1">
      <alignment vertical="top"/>
    </xf>
    <xf numFmtId="49" fontId="27" fillId="3" borderId="0" xfId="178" quotePrefix="1" applyNumberFormat="1" applyFont="1" applyFill="1" applyAlignment="1">
      <alignment horizontal="right" vertical="top"/>
    </xf>
    <xf numFmtId="0" fontId="64" fillId="3" borderId="0" xfId="178" applyFont="1" applyFill="1" applyAlignment="1">
      <alignment horizontal="left" vertical="top"/>
    </xf>
    <xf numFmtId="0" fontId="27" fillId="3" borderId="0" xfId="178" applyFont="1" applyFill="1" applyAlignment="1">
      <alignment vertical="top" wrapText="1"/>
    </xf>
    <xf numFmtId="0" fontId="27" fillId="3" borderId="0" xfId="178" applyFont="1" applyFill="1" applyAlignment="1">
      <alignment horizontal="right" vertical="top"/>
    </xf>
    <xf numFmtId="0" fontId="64" fillId="3" borderId="0" xfId="178" applyFont="1" applyFill="1" applyAlignment="1">
      <alignment horizontal="center" vertical="top"/>
    </xf>
    <xf numFmtId="0" fontId="27" fillId="3" borderId="0" xfId="178" applyFont="1" applyFill="1" applyAlignment="1">
      <alignment horizontal="left" vertical="top" wrapText="1"/>
    </xf>
    <xf numFmtId="49" fontId="64" fillId="3" borderId="0" xfId="178" applyNumberFormat="1" applyFont="1" applyFill="1" applyAlignment="1">
      <alignment horizontal="right"/>
    </xf>
    <xf numFmtId="49" fontId="27" fillId="3" borderId="0" xfId="178" applyNumberFormat="1" applyFont="1" applyFill="1" applyAlignment="1">
      <alignment horizontal="right"/>
    </xf>
    <xf numFmtId="49" fontId="45" fillId="3" borderId="0" xfId="178" applyNumberFormat="1" applyFont="1" applyFill="1" applyAlignment="1">
      <alignment horizontal="right"/>
    </xf>
    <xf numFmtId="0" fontId="44" fillId="3" borderId="0" xfId="178" applyFont="1" applyFill="1" applyAlignment="1">
      <alignment horizontal="center" vertical="top"/>
    </xf>
    <xf numFmtId="49" fontId="45" fillId="3" borderId="0" xfId="178" applyNumberFormat="1" applyFont="1" applyFill="1"/>
    <xf numFmtId="0" fontId="45" fillId="3" borderId="0" xfId="178" applyFont="1" applyFill="1" applyAlignment="1">
      <alignment vertical="top"/>
    </xf>
    <xf numFmtId="0" fontId="45" fillId="3" borderId="0" xfId="178" applyFont="1" applyFill="1" applyAlignment="1">
      <alignment horizontal="center" vertical="top"/>
    </xf>
    <xf numFmtId="49" fontId="8" fillId="0" borderId="0" xfId="178" applyNumberFormat="1"/>
    <xf numFmtId="0" fontId="11" fillId="0" borderId="0" xfId="178" applyFont="1"/>
    <xf numFmtId="0" fontId="34" fillId="0" borderId="2" xfId="178" applyFont="1" applyBorder="1" applyAlignment="1">
      <alignment vertical="center"/>
    </xf>
    <xf numFmtId="0" fontId="11" fillId="0" borderId="0" xfId="178" applyFont="1" applyAlignment="1">
      <alignment vertical="center"/>
    </xf>
    <xf numFmtId="0" fontId="34" fillId="0" borderId="56" xfId="178" applyFont="1" applyBorder="1" applyAlignment="1">
      <alignment horizontal="center"/>
    </xf>
    <xf numFmtId="0" fontId="34" fillId="0" borderId="20" xfId="178" applyFont="1" applyBorder="1" applyAlignment="1">
      <alignment horizontal="centerContinuous"/>
    </xf>
    <xf numFmtId="0" fontId="34" fillId="0" borderId="56" xfId="178" applyFont="1" applyBorder="1" applyAlignment="1">
      <alignment horizontal="centerContinuous"/>
    </xf>
    <xf numFmtId="0" fontId="34" fillId="0" borderId="5" xfId="178" applyFont="1" applyBorder="1" applyAlignment="1">
      <alignment horizontal="centerContinuous" wrapText="1"/>
    </xf>
    <xf numFmtId="0" fontId="34" fillId="0" borderId="23" xfId="178" applyFont="1" applyBorder="1" applyAlignment="1">
      <alignment horizontal="centerContinuous" wrapText="1"/>
    </xf>
    <xf numFmtId="0" fontId="34" fillId="0" borderId="5" xfId="178" applyFont="1" applyBorder="1" applyAlignment="1">
      <alignment horizontal="center" wrapText="1"/>
    </xf>
    <xf numFmtId="0" fontId="34" fillId="0" borderId="0" xfId="178" applyFont="1" applyAlignment="1">
      <alignment horizontal="center" wrapText="1"/>
    </xf>
    <xf numFmtId="0" fontId="34" fillId="0" borderId="23" xfId="178" applyFont="1" applyBorder="1" applyAlignment="1">
      <alignment horizontal="center" wrapText="1"/>
    </xf>
    <xf numFmtId="5" fontId="34" fillId="4" borderId="20" xfId="178" applyNumberFormat="1" applyFont="1" applyFill="1" applyBorder="1"/>
    <xf numFmtId="0" fontId="34" fillId="4" borderId="20" xfId="178" applyFont="1" applyFill="1" applyBorder="1"/>
    <xf numFmtId="44" fontId="171" fillId="4" borderId="24" xfId="3" applyFont="1" applyFill="1" applyBorder="1" applyAlignment="1" applyProtection="1">
      <alignment horizontal="center" vertical="center" wrapText="1"/>
    </xf>
    <xf numFmtId="0" fontId="171" fillId="4" borderId="24" xfId="3" applyNumberFormat="1" applyFont="1" applyFill="1" applyBorder="1" applyAlignment="1" applyProtection="1">
      <alignment horizontal="center" vertical="center"/>
    </xf>
    <xf numFmtId="44" fontId="192" fillId="4" borderId="24" xfId="3" applyFont="1" applyFill="1" applyBorder="1" applyAlignment="1" applyProtection="1">
      <alignment vertical="center"/>
    </xf>
    <xf numFmtId="44" fontId="171" fillId="4" borderId="24" xfId="3" applyFont="1" applyFill="1" applyBorder="1" applyAlignment="1" applyProtection="1">
      <alignment vertical="center"/>
    </xf>
    <xf numFmtId="0" fontId="69" fillId="11" borderId="160" xfId="178" applyFont="1" applyFill="1" applyBorder="1" applyAlignment="1">
      <alignment horizontal="center"/>
    </xf>
    <xf numFmtId="0" fontId="69" fillId="11" borderId="161" xfId="178" applyFont="1" applyFill="1" applyBorder="1" applyAlignment="1">
      <alignment horizontal="center"/>
    </xf>
    <xf numFmtId="0" fontId="69" fillId="11" borderId="164" xfId="178" applyFont="1" applyFill="1" applyBorder="1" applyAlignment="1">
      <alignment horizontal="center"/>
    </xf>
    <xf numFmtId="0" fontId="69" fillId="0" borderId="162" xfId="178" applyFont="1" applyBorder="1" applyAlignment="1">
      <alignment horizontal="center"/>
    </xf>
    <xf numFmtId="0" fontId="69" fillId="0" borderId="163" xfId="178" applyFont="1" applyBorder="1" applyAlignment="1">
      <alignment horizontal="center"/>
    </xf>
    <xf numFmtId="0" fontId="69" fillId="0" borderId="164" xfId="178" applyFont="1" applyBorder="1" applyAlignment="1">
      <alignment horizontal="center"/>
    </xf>
    <xf numFmtId="5" fontId="34" fillId="0" borderId="0" xfId="178" applyNumberFormat="1" applyFont="1"/>
    <xf numFmtId="44" fontId="34" fillId="0" borderId="107" xfId="3" applyFont="1" applyBorder="1" applyProtection="1"/>
    <xf numFmtId="44" fontId="34" fillId="0" borderId="0" xfId="3" applyFont="1" applyBorder="1" applyProtection="1"/>
    <xf numFmtId="49" fontId="45" fillId="3" borderId="0" xfId="178" quotePrefix="1" applyNumberFormat="1" applyFont="1" applyFill="1" applyAlignment="1">
      <alignment horizontal="right" vertical="top"/>
    </xf>
    <xf numFmtId="49" fontId="44" fillId="3" borderId="0" xfId="178" applyNumberFormat="1" applyFont="1" applyFill="1" applyAlignment="1">
      <alignment horizontal="right"/>
    </xf>
    <xf numFmtId="0" fontId="44" fillId="3" borderId="0" xfId="178" applyFont="1" applyFill="1" applyAlignment="1">
      <alignment horizontal="right"/>
    </xf>
    <xf numFmtId="0" fontId="44" fillId="3" borderId="0" xfId="178" applyFont="1" applyFill="1"/>
    <xf numFmtId="0" fontId="45" fillId="3" borderId="0" xfId="178" applyFont="1" applyFill="1" applyAlignment="1">
      <alignment vertical="top" wrapText="1"/>
    </xf>
    <xf numFmtId="0" fontId="26" fillId="3" borderId="0" xfId="178" applyFont="1" applyFill="1"/>
    <xf numFmtId="0" fontId="64" fillId="0" borderId="0" xfId="178" quotePrefix="1" applyFont="1" applyAlignment="1">
      <alignment horizontal="right"/>
    </xf>
    <xf numFmtId="0" fontId="45" fillId="0" borderId="0" xfId="178" applyFont="1" applyAlignment="1">
      <alignment vertical="center"/>
    </xf>
    <xf numFmtId="0" fontId="34" fillId="0" borderId="166" xfId="178" applyFont="1" applyBorder="1" applyAlignment="1">
      <alignment horizontal="centerContinuous"/>
    </xf>
    <xf numFmtId="0" fontId="34" fillId="0" borderId="24" xfId="178" applyFont="1" applyBorder="1" applyAlignment="1">
      <alignment horizontal="center" wrapText="1"/>
    </xf>
    <xf numFmtId="0" fontId="34" fillId="0" borderId="75" xfId="178" applyFont="1" applyBorder="1" applyAlignment="1">
      <alignment horizontal="center" wrapText="1"/>
    </xf>
    <xf numFmtId="0" fontId="34" fillId="0" borderId="74" xfId="178" applyFont="1" applyBorder="1" applyAlignment="1">
      <alignment horizontal="center" wrapText="1"/>
    </xf>
    <xf numFmtId="0" fontId="34" fillId="0" borderId="65" xfId="178" applyFont="1" applyBorder="1" applyAlignment="1">
      <alignment horizontal="center" wrapText="1"/>
    </xf>
    <xf numFmtId="0" fontId="171" fillId="4" borderId="106" xfId="178" applyFont="1" applyFill="1" applyBorder="1"/>
    <xf numFmtId="5" fontId="171" fillId="4" borderId="106" xfId="178" applyNumberFormat="1" applyFont="1" applyFill="1" applyBorder="1"/>
    <xf numFmtId="5" fontId="171" fillId="4" borderId="166" xfId="178" applyNumberFormat="1" applyFont="1" applyFill="1" applyBorder="1"/>
    <xf numFmtId="5" fontId="171" fillId="4" borderId="165" xfId="178" applyNumberFormat="1" applyFont="1" applyFill="1" applyBorder="1"/>
    <xf numFmtId="0" fontId="171" fillId="4" borderId="105" xfId="178" applyFont="1" applyFill="1" applyBorder="1" applyAlignment="1">
      <alignment horizontal="center" vertical="center"/>
    </xf>
    <xf numFmtId="0" fontId="171" fillId="4" borderId="74" xfId="178" applyFont="1" applyFill="1" applyBorder="1" applyAlignment="1">
      <alignment horizontal="center" vertical="center"/>
    </xf>
    <xf numFmtId="6" fontId="171" fillId="4" borderId="65" xfId="178" applyNumberFormat="1" applyFont="1" applyFill="1" applyBorder="1" applyAlignment="1">
      <alignment vertical="center"/>
    </xf>
    <xf numFmtId="0" fontId="34" fillId="11" borderId="160" xfId="178" applyFont="1" applyFill="1" applyBorder="1" applyAlignment="1">
      <alignment horizontal="center"/>
    </xf>
    <xf numFmtId="0" fontId="34" fillId="11" borderId="161" xfId="178" applyFont="1" applyFill="1" applyBorder="1" applyAlignment="1">
      <alignment horizontal="center"/>
    </xf>
    <xf numFmtId="0" fontId="34" fillId="0" borderId="162" xfId="178" applyFont="1" applyBorder="1" applyAlignment="1">
      <alignment horizontal="center"/>
    </xf>
    <xf numFmtId="0" fontId="34" fillId="0" borderId="163" xfId="178" applyFont="1" applyBorder="1" applyAlignment="1">
      <alignment horizontal="center"/>
    </xf>
    <xf numFmtId="0" fontId="34" fillId="0" borderId="164" xfId="178" applyFont="1" applyBorder="1" applyAlignment="1">
      <alignment horizontal="center"/>
    </xf>
    <xf numFmtId="0" fontId="34" fillId="0" borderId="167" xfId="178" applyFont="1" applyBorder="1" applyAlignment="1">
      <alignment horizontal="center"/>
    </xf>
    <xf numFmtId="0" fontId="34" fillId="0" borderId="168" xfId="178" applyFont="1" applyBorder="1" applyAlignment="1">
      <alignment horizontal="center"/>
    </xf>
    <xf numFmtId="49" fontId="27" fillId="3" borderId="0" xfId="178" applyNumberFormat="1" applyFont="1" applyFill="1" applyAlignment="1">
      <alignment horizontal="right" vertical="top"/>
    </xf>
    <xf numFmtId="0" fontId="27" fillId="3" borderId="0" xfId="178" applyFont="1" applyFill="1" applyAlignment="1">
      <alignment horizontal="left"/>
    </xf>
    <xf numFmtId="0" fontId="27" fillId="3" borderId="0" xfId="178" applyFont="1" applyFill="1" applyAlignment="1">
      <alignment horizontal="left" vertical="top"/>
    </xf>
    <xf numFmtId="0" fontId="27" fillId="3" borderId="0" xfId="178" applyFont="1" applyFill="1" applyAlignment="1">
      <alignment vertical="center"/>
    </xf>
    <xf numFmtId="0" fontId="27" fillId="0" borderId="0" xfId="178" applyFont="1" applyAlignment="1">
      <alignment vertical="center"/>
    </xf>
    <xf numFmtId="0" fontId="27" fillId="3" borderId="0" xfId="178" applyFont="1" applyFill="1" applyAlignment="1">
      <alignment horizontal="center" vertical="top"/>
    </xf>
    <xf numFmtId="0" fontId="8" fillId="3" borderId="0" xfId="178" applyFill="1"/>
    <xf numFmtId="0" fontId="48" fillId="3" borderId="0" xfId="178" applyFont="1" applyFill="1"/>
    <xf numFmtId="0" fontId="48" fillId="6" borderId="0" xfId="178" applyFont="1" applyFill="1"/>
    <xf numFmtId="0" fontId="48" fillId="0" borderId="0" xfId="178" applyFont="1"/>
    <xf numFmtId="0" fontId="45" fillId="0" borderId="0" xfId="178" applyFont="1" applyAlignment="1">
      <alignment vertical="top"/>
    </xf>
    <xf numFmtId="0" fontId="44" fillId="6" borderId="0" xfId="178" applyFont="1" applyFill="1"/>
    <xf numFmtId="0" fontId="45" fillId="6" borderId="0" xfId="178" applyFont="1" applyFill="1"/>
    <xf numFmtId="49" fontId="44" fillId="3" borderId="0" xfId="178" applyNumberFormat="1" applyFont="1" applyFill="1" applyAlignment="1">
      <alignment horizontal="center"/>
    </xf>
    <xf numFmtId="0" fontId="45" fillId="3" borderId="19" xfId="178" applyFont="1" applyFill="1" applyBorder="1" applyAlignment="1">
      <alignment horizontal="center"/>
    </xf>
    <xf numFmtId="0" fontId="45" fillId="3" borderId="0" xfId="178" applyFont="1" applyFill="1" applyAlignment="1">
      <alignment horizontal="center"/>
    </xf>
    <xf numFmtId="0" fontId="45" fillId="3" borderId="0" xfId="178" quotePrefix="1" applyFont="1" applyFill="1" applyAlignment="1">
      <alignment horizontal="right"/>
    </xf>
    <xf numFmtId="0" fontId="194" fillId="3" borderId="0" xfId="178" applyFont="1" applyFill="1"/>
    <xf numFmtId="0" fontId="36" fillId="3" borderId="0" xfId="178" applyFont="1" applyFill="1" applyAlignment="1">
      <alignment horizontal="center"/>
    </xf>
    <xf numFmtId="49" fontId="44" fillId="3" borderId="0" xfId="178" applyNumberFormat="1" applyFont="1" applyFill="1" applyAlignment="1">
      <alignment horizontal="right" vertical="top"/>
    </xf>
    <xf numFmtId="0" fontId="48" fillId="3" borderId="55" xfId="178" applyFont="1" applyFill="1" applyBorder="1" applyAlignment="1">
      <alignment horizontal="center"/>
    </xf>
    <xf numFmtId="0" fontId="48" fillId="3" borderId="52" xfId="178" applyFont="1" applyFill="1" applyBorder="1" applyAlignment="1">
      <alignment horizontal="center"/>
    </xf>
    <xf numFmtId="0" fontId="48" fillId="3" borderId="20" xfId="178" applyFont="1" applyFill="1" applyBorder="1" applyAlignment="1">
      <alignment horizontal="center"/>
    </xf>
    <xf numFmtId="0" fontId="36" fillId="0" borderId="0" xfId="178" applyFont="1"/>
    <xf numFmtId="0" fontId="36" fillId="3" borderId="45" xfId="178" applyFont="1" applyFill="1" applyBorder="1" applyAlignment="1">
      <alignment horizontal="center"/>
    </xf>
    <xf numFmtId="0" fontId="48" fillId="3" borderId="20" xfId="178" applyFont="1" applyFill="1" applyBorder="1" applyAlignment="1">
      <alignment horizontal="center" wrapText="1"/>
    </xf>
    <xf numFmtId="0" fontId="36" fillId="3" borderId="43" xfId="178" applyFont="1" applyFill="1" applyBorder="1" applyAlignment="1">
      <alignment horizontal="centerContinuous"/>
    </xf>
    <xf numFmtId="0" fontId="36" fillId="0" borderId="0" xfId="178" applyFont="1" applyAlignment="1">
      <alignment horizontal="center" wrapText="1"/>
    </xf>
    <xf numFmtId="0" fontId="36" fillId="3" borderId="55" xfId="178" applyFont="1" applyFill="1" applyBorder="1" applyAlignment="1">
      <alignment horizontal="center" wrapText="1"/>
    </xf>
    <xf numFmtId="0" fontId="71" fillId="9" borderId="0" xfId="178" applyFont="1" applyFill="1" applyAlignment="1">
      <alignment horizontal="left" wrapText="1"/>
    </xf>
    <xf numFmtId="0" fontId="36" fillId="9" borderId="0" xfId="178" applyFont="1" applyFill="1" applyAlignment="1">
      <alignment horizontal="center" wrapText="1"/>
    </xf>
    <xf numFmtId="0" fontId="71" fillId="0" borderId="0" xfId="178" applyFont="1" applyAlignment="1">
      <alignment horizontal="center" vertical="center" wrapText="1"/>
    </xf>
    <xf numFmtId="0" fontId="71" fillId="9" borderId="0" xfId="178" applyFont="1" applyFill="1" applyAlignment="1">
      <alignment horizontal="center" vertical="center"/>
    </xf>
    <xf numFmtId="44" fontId="71" fillId="9" borderId="0" xfId="3" applyFont="1" applyFill="1" applyBorder="1" applyAlignment="1" applyProtection="1">
      <alignment vertical="center"/>
    </xf>
    <xf numFmtId="0" fontId="71" fillId="9" borderId="0" xfId="178" applyFont="1" applyFill="1" applyAlignment="1">
      <alignment horizontal="center" vertical="center" wrapText="1"/>
    </xf>
    <xf numFmtId="43" fontId="71" fillId="9" borderId="0" xfId="178" applyNumberFormat="1" applyFont="1" applyFill="1" applyAlignment="1">
      <alignment horizontal="center" vertical="center"/>
    </xf>
    <xf numFmtId="44" fontId="71" fillId="9" borderId="0" xfId="3" applyFont="1" applyFill="1" applyBorder="1" applyAlignment="1" applyProtection="1">
      <alignment horizontal="center" vertical="center"/>
    </xf>
    <xf numFmtId="0" fontId="51" fillId="3" borderId="0" xfId="178" applyFont="1" applyFill="1" applyAlignment="1">
      <alignment vertical="center"/>
    </xf>
    <xf numFmtId="0" fontId="71" fillId="0" borderId="0" xfId="178" applyFont="1" applyAlignment="1">
      <alignment horizontal="center" vertical="center"/>
    </xf>
    <xf numFmtId="0" fontId="195" fillId="9" borderId="0" xfId="178" applyFont="1" applyFill="1" applyAlignment="1">
      <alignment vertical="center" wrapText="1"/>
    </xf>
    <xf numFmtId="5" fontId="71" fillId="9" borderId="0" xfId="178" applyNumberFormat="1" applyFont="1" applyFill="1" applyAlignment="1">
      <alignment vertical="center"/>
    </xf>
    <xf numFmtId="44" fontId="51" fillId="9" borderId="0" xfId="3" applyFont="1" applyFill="1" applyBorder="1" applyAlignment="1" applyProtection="1">
      <alignment vertical="center"/>
    </xf>
    <xf numFmtId="44" fontId="51" fillId="9" borderId="0" xfId="3" applyFont="1" applyFill="1" applyBorder="1" applyAlignment="1">
      <alignment vertical="center"/>
    </xf>
    <xf numFmtId="0" fontId="36" fillId="0" borderId="0" xfId="178" applyFont="1" applyAlignment="1">
      <alignment horizontal="center"/>
    </xf>
    <xf numFmtId="0" fontId="36" fillId="3" borderId="171" xfId="178" applyFont="1" applyFill="1" applyBorder="1" applyAlignment="1">
      <alignment horizontal="center"/>
    </xf>
    <xf numFmtId="0" fontId="36" fillId="3" borderId="92" xfId="178" applyFont="1" applyFill="1" applyBorder="1"/>
    <xf numFmtId="0" fontId="36" fillId="3" borderId="172" xfId="178" applyFont="1" applyFill="1" applyBorder="1" applyAlignment="1">
      <alignment horizontal="center"/>
    </xf>
    <xf numFmtId="43" fontId="36" fillId="3" borderId="171" xfId="178" applyNumberFormat="1" applyFont="1" applyFill="1" applyBorder="1"/>
    <xf numFmtId="0" fontId="36" fillId="3" borderId="92" xfId="178" applyFont="1" applyFill="1" applyBorder="1" applyAlignment="1">
      <alignment horizontal="center"/>
    </xf>
    <xf numFmtId="5" fontId="36" fillId="3" borderId="171" xfId="178" applyNumberFormat="1" applyFont="1" applyFill="1" applyBorder="1"/>
    <xf numFmtId="5" fontId="45" fillId="3" borderId="171" xfId="178" applyNumberFormat="1" applyFont="1" applyFill="1" applyBorder="1"/>
    <xf numFmtId="0" fontId="45" fillId="3" borderId="171" xfId="178" applyFont="1" applyFill="1" applyBorder="1"/>
    <xf numFmtId="0" fontId="44" fillId="0" borderId="0" xfId="178" applyFont="1" applyAlignment="1">
      <alignment horizontal="left"/>
    </xf>
    <xf numFmtId="43" fontId="48" fillId="0" borderId="0" xfId="1" applyFont="1" applyFill="1" applyBorder="1" applyProtection="1"/>
    <xf numFmtId="44" fontId="48" fillId="7" borderId="48" xfId="3" applyFont="1" applyFill="1" applyBorder="1" applyProtection="1"/>
    <xf numFmtId="44" fontId="48" fillId="3" borderId="48" xfId="3" applyFont="1" applyFill="1" applyBorder="1" applyProtection="1"/>
    <xf numFmtId="5" fontId="36" fillId="0" borderId="0" xfId="178" applyNumberFormat="1" applyFont="1"/>
    <xf numFmtId="5" fontId="36" fillId="3" borderId="0" xfId="178" applyNumberFormat="1" applyFont="1" applyFill="1"/>
    <xf numFmtId="5" fontId="45" fillId="3" borderId="0" xfId="178" applyNumberFormat="1" applyFont="1" applyFill="1"/>
    <xf numFmtId="44" fontId="44" fillId="7" borderId="48" xfId="3" applyFont="1" applyFill="1" applyBorder="1" applyProtection="1"/>
    <xf numFmtId="168" fontId="44" fillId="0" borderId="0" xfId="3" applyNumberFormat="1" applyFont="1" applyFill="1" applyBorder="1" applyProtection="1"/>
    <xf numFmtId="44" fontId="45" fillId="7" borderId="0" xfId="178" applyNumberFormat="1" applyFont="1" applyFill="1"/>
    <xf numFmtId="0" fontId="36" fillId="3" borderId="0" xfId="178" quotePrefix="1" applyFont="1" applyFill="1" applyAlignment="1">
      <alignment horizontal="left"/>
    </xf>
    <xf numFmtId="0" fontId="196" fillId="3" borderId="0" xfId="178" applyFont="1" applyFill="1"/>
    <xf numFmtId="0" fontId="197" fillId="3" borderId="0" xfId="178" applyFont="1" applyFill="1"/>
    <xf numFmtId="49" fontId="44" fillId="3" borderId="0" xfId="178" applyNumberFormat="1" applyFont="1" applyFill="1" applyAlignment="1">
      <alignment horizontal="left" vertical="top"/>
    </xf>
    <xf numFmtId="0" fontId="44" fillId="3" borderId="0" xfId="178" applyFont="1" applyFill="1" applyAlignment="1">
      <alignment horizontal="left"/>
    </xf>
    <xf numFmtId="0" fontId="44" fillId="3" borderId="0" xfId="178" applyFont="1" applyFill="1" applyAlignment="1">
      <alignment vertical="top"/>
    </xf>
    <xf numFmtId="0" fontId="45" fillId="3" borderId="0" xfId="178" applyFont="1" applyFill="1" applyAlignment="1">
      <alignment horizontal="left" vertical="top" wrapText="1"/>
    </xf>
    <xf numFmtId="0" fontId="44" fillId="3" borderId="0" xfId="178" applyFont="1" applyFill="1" applyAlignment="1">
      <alignment horizontal="center" vertical="center"/>
    </xf>
    <xf numFmtId="0" fontId="45" fillId="3" borderId="0" xfId="178" applyFont="1" applyFill="1" applyAlignment="1">
      <alignment vertical="center"/>
    </xf>
    <xf numFmtId="49" fontId="45" fillId="3" borderId="0" xfId="178" applyNumberFormat="1" applyFont="1" applyFill="1" applyAlignment="1">
      <alignment horizontal="right" vertical="center"/>
    </xf>
    <xf numFmtId="0" fontId="44" fillId="3" borderId="0" xfId="178" applyFont="1" applyFill="1" applyAlignment="1">
      <alignment horizontal="left" vertical="top"/>
    </xf>
    <xf numFmtId="49" fontId="44" fillId="3" borderId="0" xfId="178" applyNumberFormat="1" applyFont="1" applyFill="1" applyAlignment="1">
      <alignment horizontal="left" vertical="center"/>
    </xf>
    <xf numFmtId="0" fontId="45" fillId="3" borderId="0" xfId="178" applyFont="1" applyFill="1" applyAlignment="1">
      <alignment horizontal="left" vertical="center"/>
    </xf>
    <xf numFmtId="49" fontId="44" fillId="3" borderId="0" xfId="178" applyNumberFormat="1" applyFont="1" applyFill="1" applyAlignment="1">
      <alignment horizontal="right" vertical="center"/>
    </xf>
    <xf numFmtId="0" fontId="45" fillId="3" borderId="0" xfId="178" applyFont="1" applyFill="1" applyAlignment="1">
      <alignment horizontal="left" vertical="center" wrapText="1"/>
    </xf>
    <xf numFmtId="0" fontId="45" fillId="0" borderId="0" xfId="178" applyFont="1" applyAlignment="1">
      <alignment vertical="center" wrapText="1"/>
    </xf>
    <xf numFmtId="0" fontId="45" fillId="3" borderId="0" xfId="178" applyFont="1" applyFill="1" applyAlignment="1">
      <alignment horizontal="left"/>
    </xf>
    <xf numFmtId="0" fontId="45" fillId="3" borderId="0" xfId="178" applyFont="1" applyFill="1" applyAlignment="1">
      <alignment horizontal="left" vertical="top"/>
    </xf>
    <xf numFmtId="49" fontId="44" fillId="3" borderId="0" xfId="178" applyNumberFormat="1" applyFont="1" applyFill="1" applyAlignment="1">
      <alignment horizontal="center" vertical="top"/>
    </xf>
    <xf numFmtId="0" fontId="48" fillId="0" borderId="0" xfId="178" applyFont="1" applyAlignment="1">
      <alignment horizontal="center"/>
    </xf>
    <xf numFmtId="0" fontId="198" fillId="3" borderId="20" xfId="178" applyFont="1" applyFill="1" applyBorder="1" applyAlignment="1">
      <alignment horizontal="center" wrapText="1"/>
    </xf>
    <xf numFmtId="0" fontId="48" fillId="0" borderId="0" xfId="178" applyFont="1" applyAlignment="1">
      <alignment horizontal="center" wrapText="1"/>
    </xf>
    <xf numFmtId="0" fontId="45" fillId="0" borderId="0" xfId="178" applyFont="1" applyAlignment="1">
      <alignment horizontal="center"/>
    </xf>
    <xf numFmtId="0" fontId="71" fillId="9" borderId="23" xfId="178" applyFont="1" applyFill="1" applyBorder="1" applyAlignment="1">
      <alignment horizontal="left"/>
    </xf>
    <xf numFmtId="0" fontId="36" fillId="9" borderId="45" xfId="178" applyFont="1" applyFill="1" applyBorder="1" applyAlignment="1">
      <alignment horizontal="center" wrapText="1"/>
    </xf>
    <xf numFmtId="0" fontId="36" fillId="9" borderId="43" xfId="178" applyFont="1" applyFill="1" applyBorder="1" applyAlignment="1">
      <alignment horizontal="center" wrapText="1"/>
    </xf>
    <xf numFmtId="0" fontId="36" fillId="9" borderId="23" xfId="178" applyFont="1" applyFill="1" applyBorder="1" applyAlignment="1">
      <alignment horizontal="center" wrapText="1"/>
    </xf>
    <xf numFmtId="0" fontId="198" fillId="0" borderId="0" xfId="178" applyFont="1" applyAlignment="1">
      <alignment horizontal="center" vertical="center" wrapText="1"/>
    </xf>
    <xf numFmtId="0" fontId="71" fillId="9" borderId="24" xfId="178" applyFont="1" applyFill="1" applyBorder="1" applyAlignment="1">
      <alignment horizontal="center" vertical="center"/>
    </xf>
    <xf numFmtId="0" fontId="71" fillId="9" borderId="19" xfId="178" applyFont="1" applyFill="1" applyBorder="1" applyAlignment="1">
      <alignment horizontal="center" vertical="center"/>
    </xf>
    <xf numFmtId="43" fontId="71" fillId="9" borderId="24" xfId="178" applyNumberFormat="1" applyFont="1" applyFill="1" applyBorder="1" applyAlignment="1">
      <alignment vertical="center"/>
    </xf>
    <xf numFmtId="0" fontId="71" fillId="9" borderId="19" xfId="178" applyFont="1" applyFill="1" applyBorder="1" applyAlignment="1">
      <alignment horizontal="left" vertical="center" wrapText="1"/>
    </xf>
    <xf numFmtId="43" fontId="71" fillId="9" borderId="24" xfId="178" applyNumberFormat="1" applyFont="1" applyFill="1" applyBorder="1" applyAlignment="1">
      <alignment horizontal="center" vertical="center"/>
    </xf>
    <xf numFmtId="43" fontId="71" fillId="9" borderId="44" xfId="178" applyNumberFormat="1" applyFont="1" applyFill="1" applyBorder="1" applyAlignment="1">
      <alignment horizontal="center" vertical="center"/>
    </xf>
    <xf numFmtId="0" fontId="51" fillId="0" borderId="0" xfId="178" applyFont="1" applyAlignment="1">
      <alignment vertical="center"/>
    </xf>
    <xf numFmtId="0" fontId="36" fillId="0" borderId="176" xfId="178" applyFont="1" applyBorder="1" applyAlignment="1">
      <alignment horizontal="center"/>
    </xf>
    <xf numFmtId="0" fontId="36" fillId="0" borderId="89" xfId="178" applyFont="1" applyBorder="1"/>
    <xf numFmtId="43" fontId="36" fillId="0" borderId="176" xfId="178" applyNumberFormat="1" applyFont="1" applyBorder="1"/>
    <xf numFmtId="0" fontId="36" fillId="0" borderId="89" xfId="178" applyFont="1" applyBorder="1" applyAlignment="1">
      <alignment horizontal="center"/>
    </xf>
    <xf numFmtId="5" fontId="36" fillId="0" borderId="176" xfId="178" applyNumberFormat="1" applyFont="1" applyBorder="1"/>
    <xf numFmtId="5" fontId="36" fillId="0" borderId="176" xfId="178" applyNumberFormat="1" applyFont="1" applyBorder="1" applyAlignment="1">
      <alignment horizontal="center"/>
    </xf>
    <xf numFmtId="0" fontId="45" fillId="0" borderId="170" xfId="178" applyFont="1" applyBorder="1"/>
    <xf numFmtId="0" fontId="36" fillId="0" borderId="171" xfId="178" applyFont="1" applyBorder="1" applyAlignment="1">
      <alignment horizontal="center"/>
    </xf>
    <xf numFmtId="0" fontId="36" fillId="0" borderId="92" xfId="178" applyFont="1" applyBorder="1"/>
    <xf numFmtId="43" fontId="36" fillId="0" borderId="171" xfId="178" applyNumberFormat="1" applyFont="1" applyBorder="1"/>
    <xf numFmtId="0" fontId="36" fillId="0" borderId="92" xfId="178" applyFont="1" applyBorder="1" applyAlignment="1">
      <alignment horizontal="center"/>
    </xf>
    <xf numFmtId="5" fontId="36" fillId="0" borderId="171" xfId="178" applyNumberFormat="1" applyFont="1" applyBorder="1"/>
    <xf numFmtId="5" fontId="36" fillId="0" borderId="171" xfId="178" applyNumberFormat="1" applyFont="1" applyBorder="1" applyAlignment="1">
      <alignment horizontal="center"/>
    </xf>
    <xf numFmtId="0" fontId="45" fillId="0" borderId="171" xfId="178" applyFont="1" applyBorder="1"/>
    <xf numFmtId="5" fontId="36" fillId="3" borderId="171" xfId="178" applyNumberFormat="1" applyFont="1" applyFill="1" applyBorder="1" applyAlignment="1">
      <alignment horizontal="center"/>
    </xf>
    <xf numFmtId="0" fontId="36" fillId="3" borderId="171" xfId="178" applyFont="1" applyFill="1" applyBorder="1"/>
    <xf numFmtId="43" fontId="48" fillId="0" borderId="43" xfId="1" applyFont="1" applyFill="1" applyBorder="1" applyProtection="1"/>
    <xf numFmtId="44" fontId="48" fillId="7" borderId="36" xfId="3" applyFont="1" applyFill="1" applyBorder="1" applyProtection="1"/>
    <xf numFmtId="0" fontId="44" fillId="3" borderId="0" xfId="178" applyFont="1" applyFill="1" applyAlignment="1">
      <alignment horizontal="center"/>
    </xf>
    <xf numFmtId="0" fontId="44" fillId="0" borderId="0" xfId="178" applyFont="1" applyAlignment="1">
      <alignment horizontal="center"/>
    </xf>
    <xf numFmtId="0" fontId="69" fillId="0" borderId="167" xfId="178" applyFont="1" applyBorder="1" applyAlignment="1">
      <alignment horizontal="center"/>
    </xf>
    <xf numFmtId="44" fontId="34" fillId="0" borderId="127" xfId="3" applyFont="1" applyBorder="1" applyProtection="1"/>
    <xf numFmtId="0" fontId="199" fillId="3" borderId="0" xfId="0" applyFont="1" applyFill="1" applyAlignment="1">
      <alignment horizontal="left" vertical="center" wrapText="1"/>
    </xf>
    <xf numFmtId="0" fontId="34" fillId="0" borderId="20" xfId="178" applyFont="1" applyBorder="1" applyAlignment="1">
      <alignment horizontal="center" vertical="center" wrapText="1"/>
    </xf>
    <xf numFmtId="0" fontId="34" fillId="0" borderId="44" xfId="178" applyFont="1" applyBorder="1" applyAlignment="1">
      <alignment horizontal="center" wrapText="1"/>
    </xf>
    <xf numFmtId="0" fontId="192" fillId="4" borderId="0" xfId="178" applyFont="1" applyFill="1" applyAlignment="1">
      <alignment vertical="center" wrapText="1"/>
    </xf>
    <xf numFmtId="0" fontId="192" fillId="9" borderId="0" xfId="178" applyFont="1" applyFill="1" applyAlignment="1">
      <alignment horizontal="center" vertical="center" wrapText="1"/>
    </xf>
    <xf numFmtId="44" fontId="192" fillId="4" borderId="74" xfId="3" applyFont="1" applyFill="1" applyBorder="1" applyAlignment="1" applyProtection="1">
      <alignment vertical="center"/>
    </xf>
    <xf numFmtId="44" fontId="171" fillId="4" borderId="105" xfId="3" applyFont="1" applyFill="1" applyBorder="1" applyAlignment="1" applyProtection="1">
      <alignment vertical="center"/>
    </xf>
    <xf numFmtId="0" fontId="192" fillId="0" borderId="163" xfId="178" applyFont="1" applyBorder="1" applyAlignment="1">
      <alignment vertical="center" wrapText="1"/>
    </xf>
    <xf numFmtId="0" fontId="171" fillId="0" borderId="164" xfId="178" applyFont="1" applyBorder="1" applyAlignment="1">
      <alignment vertical="center"/>
    </xf>
    <xf numFmtId="0" fontId="125" fillId="0" borderId="0" xfId="178" applyFont="1" applyAlignment="1">
      <alignment vertical="center"/>
    </xf>
    <xf numFmtId="44" fontId="171" fillId="0" borderId="164" xfId="3" applyFont="1" applyBorder="1" applyAlignment="1" applyProtection="1">
      <alignment vertical="center"/>
    </xf>
    <xf numFmtId="0" fontId="171" fillId="0" borderId="164" xfId="178" applyFont="1" applyBorder="1" applyAlignment="1">
      <alignment horizontal="center" vertical="center"/>
    </xf>
    <xf numFmtId="0" fontId="171" fillId="0" borderId="163" xfId="178" applyFont="1" applyBorder="1" applyAlignment="1">
      <alignment horizontal="center" vertical="center"/>
    </xf>
    <xf numFmtId="0" fontId="171" fillId="0" borderId="163" xfId="178" applyFont="1" applyBorder="1" applyAlignment="1">
      <alignment horizontal="left" vertical="center" wrapText="1"/>
    </xf>
    <xf numFmtId="44" fontId="171" fillId="0" borderId="164" xfId="3" applyFont="1" applyBorder="1" applyAlignment="1" applyProtection="1">
      <alignment horizontal="center" vertical="center"/>
    </xf>
    <xf numFmtId="0" fontId="171" fillId="4" borderId="24" xfId="0" applyFont="1" applyFill="1" applyBorder="1" applyAlignment="1">
      <alignment horizontal="center" vertical="center"/>
    </xf>
    <xf numFmtId="0" fontId="71" fillId="9" borderId="0" xfId="0" applyFont="1" applyFill="1" applyAlignment="1">
      <alignment horizontal="center" vertical="center"/>
    </xf>
    <xf numFmtId="0" fontId="71" fillId="9" borderId="0" xfId="0" applyFont="1" applyFill="1" applyAlignment="1">
      <alignment horizontal="left" vertical="center" wrapText="1"/>
    </xf>
    <xf numFmtId="0" fontId="27" fillId="0" borderId="19" xfId="178" applyFont="1" applyBorder="1" applyAlignment="1">
      <alignment horizontal="left"/>
    </xf>
    <xf numFmtId="0" fontId="34" fillId="3" borderId="19" xfId="178" applyFont="1" applyFill="1" applyBorder="1" applyAlignment="1">
      <alignment horizontal="left"/>
    </xf>
    <xf numFmtId="0" fontId="27" fillId="3" borderId="54" xfId="178" applyFont="1" applyFill="1" applyBorder="1" applyAlignment="1">
      <alignment horizontal="left"/>
    </xf>
    <xf numFmtId="0" fontId="34" fillId="0" borderId="0" xfId="178" applyFont="1" applyAlignment="1">
      <alignment horizontal="left"/>
    </xf>
    <xf numFmtId="0" fontId="45" fillId="3" borderId="19" xfId="178" applyFont="1" applyFill="1" applyBorder="1" applyAlignment="1">
      <alignment horizontal="left"/>
    </xf>
    <xf numFmtId="0" fontId="45" fillId="3" borderId="54" xfId="178" applyFont="1" applyFill="1" applyBorder="1" applyAlignment="1">
      <alignment horizontal="left"/>
    </xf>
    <xf numFmtId="0" fontId="36" fillId="3" borderId="19" xfId="178" applyFont="1" applyFill="1" applyBorder="1" applyAlignment="1">
      <alignment horizontal="left"/>
    </xf>
    <xf numFmtId="0" fontId="36" fillId="3" borderId="54" xfId="178" applyFont="1" applyFill="1" applyBorder="1" applyAlignment="1">
      <alignment horizontal="left"/>
    </xf>
    <xf numFmtId="0" fontId="45" fillId="3" borderId="19" xfId="178" applyFont="1" applyFill="1" applyBorder="1" applyAlignment="1">
      <alignment horizontal="right"/>
    </xf>
    <xf numFmtId="0" fontId="45" fillId="3" borderId="56" xfId="178" applyFont="1" applyFill="1" applyBorder="1" applyAlignment="1">
      <alignment horizontal="left"/>
    </xf>
    <xf numFmtId="0" fontId="9" fillId="6" borderId="0" xfId="0" applyFont="1" applyFill="1" applyAlignment="1">
      <alignment horizontal="left"/>
    </xf>
    <xf numFmtId="0" fontId="0" fillId="6" borderId="0" xfId="0" applyFill="1"/>
    <xf numFmtId="0" fontId="81" fillId="6" borderId="0" xfId="0" applyFont="1" applyFill="1" applyAlignment="1">
      <alignment horizontal="left"/>
    </xf>
    <xf numFmtId="0" fontId="27" fillId="6" borderId="0" xfId="0" applyFont="1" applyFill="1" applyAlignment="1">
      <alignment vertical="top"/>
    </xf>
    <xf numFmtId="0" fontId="27" fillId="6" borderId="0" xfId="0" applyFont="1" applyFill="1"/>
    <xf numFmtId="0" fontId="27" fillId="6" borderId="0" xfId="0" applyFont="1" applyFill="1" applyAlignment="1">
      <alignment horizontal="right" vertical="top"/>
    </xf>
    <xf numFmtId="0" fontId="64" fillId="6" borderId="0" xfId="0" applyFont="1" applyFill="1" applyAlignment="1">
      <alignment vertical="top"/>
    </xf>
    <xf numFmtId="0" fontId="64" fillId="6" borderId="0" xfId="0" applyFont="1" applyFill="1"/>
    <xf numFmtId="43" fontId="200" fillId="25" borderId="55" xfId="13" quotePrefix="1" applyNumberFormat="1" applyFont="1" applyFill="1" applyBorder="1" applyAlignment="1" applyProtection="1">
      <alignment horizontal="center" wrapText="1"/>
      <protection locked="0"/>
    </xf>
    <xf numFmtId="0" fontId="201" fillId="0" borderId="0" xfId="178" applyFont="1" applyAlignment="1">
      <alignment horizontal="left"/>
    </xf>
    <xf numFmtId="0" fontId="64" fillId="0" borderId="0" xfId="178" applyFont="1" applyAlignment="1">
      <alignment horizontal="center" vertical="center"/>
    </xf>
    <xf numFmtId="0" fontId="27" fillId="0" borderId="0" xfId="178" applyFont="1" applyAlignment="1">
      <alignment horizontal="left" vertical="center"/>
    </xf>
    <xf numFmtId="0" fontId="27" fillId="0" borderId="56" xfId="178" applyFont="1" applyBorder="1" applyAlignment="1">
      <alignment horizontal="left" vertical="center" wrapText="1"/>
    </xf>
    <xf numFmtId="6" fontId="27" fillId="0" borderId="56" xfId="178" applyNumberFormat="1" applyFont="1" applyBorder="1" applyAlignment="1">
      <alignment horizontal="center" vertical="center" wrapText="1"/>
    </xf>
    <xf numFmtId="0" fontId="27" fillId="0" borderId="22" xfId="178" applyFont="1" applyBorder="1" applyAlignment="1">
      <alignment horizontal="left" vertical="center" wrapText="1"/>
    </xf>
    <xf numFmtId="0" fontId="27" fillId="0" borderId="19" xfId="178" applyFont="1" applyBorder="1" applyAlignment="1">
      <alignment horizontal="left" vertical="center" wrapText="1"/>
    </xf>
    <xf numFmtId="0" fontId="27" fillId="0" borderId="44" xfId="178" applyFont="1" applyBorder="1" applyAlignment="1">
      <alignment horizontal="left" vertical="center" wrapText="1"/>
    </xf>
    <xf numFmtId="0" fontId="64" fillId="0" borderId="21" xfId="178" applyFont="1" applyBorder="1" applyAlignment="1">
      <alignment horizontal="right"/>
    </xf>
    <xf numFmtId="0" fontId="27" fillId="0" borderId="56" xfId="178" applyFont="1" applyBorder="1"/>
    <xf numFmtId="6" fontId="27" fillId="0" borderId="56" xfId="178" applyNumberFormat="1" applyFont="1" applyBorder="1" applyAlignment="1">
      <alignment horizontal="center"/>
    </xf>
    <xf numFmtId="0" fontId="27" fillId="0" borderId="22" xfId="178" applyFont="1" applyBorder="1"/>
    <xf numFmtId="0" fontId="64" fillId="0" borderId="46" xfId="178" applyFont="1" applyBorder="1" applyAlignment="1">
      <alignment horizontal="right"/>
    </xf>
    <xf numFmtId="0" fontId="27" fillId="0" borderId="44" xfId="178" applyFont="1" applyBorder="1"/>
    <xf numFmtId="0" fontId="64" fillId="0" borderId="0" xfId="178" applyFont="1" applyAlignment="1">
      <alignment horizontal="center" vertical="center" wrapText="1"/>
    </xf>
    <xf numFmtId="0" fontId="172" fillId="0" borderId="0" xfId="178" applyFont="1"/>
    <xf numFmtId="0" fontId="205" fillId="0" borderId="0" xfId="178" applyFont="1" applyAlignment="1">
      <alignment horizontal="left"/>
    </xf>
    <xf numFmtId="0" fontId="27" fillId="0" borderId="19" xfId="178" applyFont="1" applyBorder="1" applyAlignment="1">
      <alignment horizontal="center"/>
    </xf>
    <xf numFmtId="0" fontId="27" fillId="0" borderId="0" xfId="178" applyFont="1" applyAlignment="1">
      <alignment horizontal="left" vertical="center" wrapText="1"/>
    </xf>
    <xf numFmtId="0" fontId="64" fillId="0" borderId="0" xfId="178" applyFont="1" applyAlignment="1">
      <alignment horizontal="left" vertical="center"/>
    </xf>
    <xf numFmtId="0" fontId="27" fillId="0" borderId="0" xfId="178" applyFont="1" applyAlignment="1">
      <alignment horizontal="left" wrapText="1"/>
    </xf>
    <xf numFmtId="0" fontId="2" fillId="0" borderId="55" xfId="13" applyFont="1" applyBorder="1"/>
    <xf numFmtId="0" fontId="2" fillId="0" borderId="55" xfId="13" applyFont="1" applyBorder="1" applyAlignment="1">
      <alignment horizontal="center" wrapText="1"/>
    </xf>
    <xf numFmtId="14" fontId="2" fillId="0" borderId="55" xfId="13" quotePrefix="1" applyNumberFormat="1" applyFont="1" applyBorder="1" applyAlignment="1">
      <alignment horizontal="right"/>
    </xf>
    <xf numFmtId="0" fontId="64" fillId="0" borderId="0" xfId="178" applyFont="1" applyAlignment="1">
      <alignment horizontal="right" vertical="top"/>
    </xf>
    <xf numFmtId="0" fontId="205" fillId="0" borderId="0" xfId="178" applyFont="1"/>
    <xf numFmtId="0" fontId="27" fillId="0" borderId="19" xfId="178" applyFont="1" applyBorder="1" applyAlignment="1">
      <alignment horizontal="center" wrapText="1"/>
    </xf>
    <xf numFmtId="0" fontId="89" fillId="0" borderId="0" xfId="178" applyFont="1"/>
    <xf numFmtId="0" fontId="207" fillId="3" borderId="0" xfId="0" applyFont="1" applyFill="1" applyAlignment="1">
      <alignment horizontal="center"/>
    </xf>
    <xf numFmtId="0" fontId="202" fillId="3" borderId="0" xfId="0" applyFont="1" applyFill="1" applyAlignment="1">
      <alignment horizontal="left"/>
    </xf>
    <xf numFmtId="0" fontId="202" fillId="3" borderId="0" xfId="0" applyFont="1" applyFill="1" applyAlignment="1">
      <alignment horizontal="center"/>
    </xf>
    <xf numFmtId="0" fontId="97" fillId="6" borderId="0" xfId="0" applyFont="1" applyFill="1"/>
    <xf numFmtId="0" fontId="98" fillId="6" borderId="0" xfId="0" applyFont="1" applyFill="1"/>
    <xf numFmtId="0" fontId="98" fillId="6" borderId="0" xfId="0" applyFont="1" applyFill="1" applyAlignment="1">
      <alignment horizontal="left"/>
    </xf>
    <xf numFmtId="0" fontId="94" fillId="6" borderId="0" xfId="0" applyFont="1" applyFill="1"/>
    <xf numFmtId="0" fontId="94" fillId="6" borderId="0" xfId="0" applyFont="1" applyFill="1" applyAlignment="1">
      <alignment horizontal="right" vertical="top"/>
    </xf>
    <xf numFmtId="0" fontId="94" fillId="6" borderId="0" xfId="0" applyFont="1" applyFill="1" applyAlignment="1">
      <alignment vertical="top"/>
    </xf>
    <xf numFmtId="0" fontId="93" fillId="6" borderId="0" xfId="0" applyFont="1" applyFill="1" applyAlignment="1">
      <alignment vertical="top"/>
    </xf>
    <xf numFmtId="0" fontId="99" fillId="6" borderId="0" xfId="0" applyFont="1" applyFill="1" applyAlignment="1">
      <alignment horizontal="right" vertical="top"/>
    </xf>
    <xf numFmtId="0" fontId="99" fillId="6" borderId="0" xfId="0" applyFont="1" applyFill="1" applyAlignment="1">
      <alignment vertical="top"/>
    </xf>
    <xf numFmtId="0" fontId="99" fillId="6" borderId="0" xfId="0" applyFont="1" applyFill="1"/>
    <xf numFmtId="0" fontId="64" fillId="6" borderId="0" xfId="0" applyFont="1" applyFill="1" applyAlignment="1">
      <alignment wrapText="1"/>
    </xf>
    <xf numFmtId="0" fontId="8" fillId="0" borderId="54" xfId="178" applyBorder="1"/>
    <xf numFmtId="0" fontId="8" fillId="0" borderId="52" xfId="178" applyBorder="1"/>
    <xf numFmtId="0" fontId="8" fillId="0" borderId="0" xfId="178" applyAlignment="1">
      <alignment horizontal="left" vertical="center" wrapText="1"/>
    </xf>
    <xf numFmtId="0" fontId="8" fillId="11" borderId="56" xfId="178" applyFill="1" applyBorder="1"/>
    <xf numFmtId="0" fontId="8" fillId="11" borderId="21" xfId="178" applyFill="1" applyBorder="1"/>
    <xf numFmtId="49" fontId="8" fillId="0" borderId="0" xfId="178" applyNumberFormat="1" applyAlignment="1">
      <alignment vertical="top"/>
    </xf>
    <xf numFmtId="0" fontId="8" fillId="0" borderId="53" xfId="178" applyBorder="1"/>
    <xf numFmtId="0" fontId="1" fillId="0" borderId="0" xfId="245" applyProtection="1">
      <protection locked="0"/>
    </xf>
    <xf numFmtId="39" fontId="1" fillId="0" borderId="0" xfId="245" applyNumberFormat="1" applyProtection="1">
      <protection locked="0"/>
    </xf>
    <xf numFmtId="0" fontId="14" fillId="0" borderId="0" xfId="245" applyFont="1" applyProtection="1">
      <protection locked="0"/>
    </xf>
    <xf numFmtId="0" fontId="25" fillId="0" borderId="0" xfId="245" applyFont="1" applyProtection="1">
      <protection locked="0"/>
    </xf>
    <xf numFmtId="39" fontId="25" fillId="0" borderId="0" xfId="245" applyNumberFormat="1" applyFont="1" applyProtection="1">
      <protection locked="0"/>
    </xf>
    <xf numFmtId="0" fontId="25" fillId="0" borderId="0" xfId="245" applyFont="1" applyAlignment="1" applyProtection="1">
      <alignment horizontal="left"/>
      <protection locked="0"/>
    </xf>
    <xf numFmtId="0" fontId="14" fillId="0" borderId="0" xfId="245" applyFont="1" applyAlignment="1" applyProtection="1">
      <alignment horizontal="left"/>
      <protection locked="0"/>
    </xf>
    <xf numFmtId="0" fontId="131" fillId="0" borderId="0" xfId="245" applyFont="1" applyProtection="1">
      <protection locked="0"/>
    </xf>
    <xf numFmtId="0" fontId="20" fillId="0" borderId="21" xfId="245" applyFont="1" applyBorder="1" applyAlignment="1">
      <alignment horizontal="center"/>
    </xf>
    <xf numFmtId="0" fontId="20" fillId="0" borderId="56" xfId="245" applyFont="1" applyBorder="1"/>
    <xf numFmtId="0" fontId="10" fillId="18" borderId="56" xfId="245" applyFont="1" applyFill="1" applyBorder="1" applyProtection="1">
      <protection locked="0"/>
    </xf>
    <xf numFmtId="0" fontId="1" fillId="0" borderId="56" xfId="245" applyBorder="1" applyProtection="1">
      <protection locked="0"/>
    </xf>
    <xf numFmtId="39" fontId="1" fillId="0" borderId="56" xfId="245" applyNumberFormat="1" applyBorder="1" applyProtection="1">
      <protection locked="0"/>
    </xf>
    <xf numFmtId="39" fontId="10" fillId="18" borderId="56" xfId="245" applyNumberFormat="1" applyFont="1" applyFill="1" applyBorder="1" applyProtection="1">
      <protection locked="0"/>
    </xf>
    <xf numFmtId="0" fontId="20" fillId="0" borderId="0" xfId="245" applyFont="1"/>
    <xf numFmtId="0" fontId="10" fillId="18" borderId="0" xfId="245" applyFont="1" applyFill="1" applyProtection="1">
      <protection locked="0"/>
    </xf>
    <xf numFmtId="39" fontId="10" fillId="18" borderId="0" xfId="245" applyNumberFormat="1" applyFont="1" applyFill="1" applyProtection="1">
      <protection locked="0"/>
    </xf>
    <xf numFmtId="0" fontId="1" fillId="0" borderId="45" xfId="245" applyBorder="1" applyAlignment="1" applyProtection="1">
      <alignment horizontal="center"/>
      <protection locked="0"/>
    </xf>
    <xf numFmtId="0" fontId="132" fillId="0" borderId="0" xfId="245" applyFont="1" applyProtection="1">
      <protection locked="0"/>
    </xf>
    <xf numFmtId="0" fontId="9" fillId="18" borderId="0" xfId="245" applyFont="1" applyFill="1"/>
    <xf numFmtId="0" fontId="20" fillId="0" borderId="0" xfId="245" applyFont="1" applyAlignment="1">
      <alignment horizontal="center"/>
    </xf>
    <xf numFmtId="39" fontId="20" fillId="0" borderId="0" xfId="245" applyNumberFormat="1" applyFont="1"/>
    <xf numFmtId="39" fontId="20" fillId="0" borderId="0" xfId="245" applyNumberFormat="1" applyFont="1" applyAlignment="1">
      <alignment horizontal="center"/>
    </xf>
    <xf numFmtId="39" fontId="9" fillId="18" borderId="0" xfId="245" applyNumberFormat="1" applyFont="1" applyFill="1"/>
    <xf numFmtId="0" fontId="1" fillId="0" borderId="46" xfId="245" applyBorder="1" applyAlignment="1" applyProtection="1">
      <alignment horizontal="center"/>
      <protection locked="0"/>
    </xf>
    <xf numFmtId="0" fontId="1" fillId="0" borderId="19" xfId="245" applyBorder="1" applyProtection="1">
      <protection locked="0"/>
    </xf>
    <xf numFmtId="0" fontId="9" fillId="18" borderId="19" xfId="245" applyFont="1" applyFill="1" applyBorder="1"/>
    <xf numFmtId="0" fontId="20" fillId="0" borderId="19" xfId="245" applyFont="1" applyBorder="1"/>
    <xf numFmtId="0" fontId="20" fillId="0" borderId="19" xfId="245" applyFont="1" applyBorder="1" applyAlignment="1">
      <alignment horizontal="center"/>
    </xf>
    <xf numFmtId="39" fontId="20" fillId="0" borderId="19" xfId="245" applyNumberFormat="1" applyFont="1" applyBorder="1"/>
    <xf numFmtId="39" fontId="9" fillId="18" borderId="19" xfId="245" applyNumberFormat="1" applyFont="1" applyFill="1" applyBorder="1"/>
    <xf numFmtId="0" fontId="20" fillId="0" borderId="45" xfId="245" applyFont="1" applyBorder="1" applyAlignment="1">
      <alignment horizontal="center"/>
    </xf>
    <xf numFmtId="0" fontId="10" fillId="18" borderId="0" xfId="245" applyFont="1" applyFill="1" applyAlignment="1">
      <alignment horizontal="left"/>
    </xf>
    <xf numFmtId="0" fontId="1" fillId="0" borderId="0" xfId="245" applyAlignment="1">
      <alignment horizontal="left"/>
    </xf>
    <xf numFmtId="0" fontId="1" fillId="0" borderId="0" xfId="245" applyAlignment="1">
      <alignment horizontal="center"/>
    </xf>
    <xf numFmtId="39" fontId="1" fillId="0" borderId="0" xfId="245" applyNumberFormat="1" applyAlignment="1">
      <alignment horizontal="left"/>
    </xf>
    <xf numFmtId="39" fontId="10" fillId="18" borderId="0" xfId="245" applyNumberFormat="1" applyFont="1" applyFill="1" applyAlignment="1">
      <alignment horizontal="left"/>
    </xf>
    <xf numFmtId="0" fontId="20" fillId="0" borderId="47" xfId="245" applyFont="1" applyBorder="1" applyAlignment="1">
      <alignment horizontal="center"/>
    </xf>
    <xf numFmtId="0" fontId="20" fillId="0" borderId="48" xfId="245" applyFont="1" applyBorder="1" applyAlignment="1">
      <alignment horizontal="center"/>
    </xf>
    <xf numFmtId="0" fontId="10" fillId="18" borderId="48" xfId="245" applyFont="1" applyFill="1" applyBorder="1" applyAlignment="1">
      <alignment horizontal="center"/>
    </xf>
    <xf numFmtId="0" fontId="1" fillId="0" borderId="48" xfId="245" applyBorder="1" applyAlignment="1">
      <alignment horizontal="center"/>
    </xf>
    <xf numFmtId="39" fontId="1" fillId="0" borderId="48" xfId="245" applyNumberFormat="1" applyBorder="1" applyAlignment="1">
      <alignment horizontal="center"/>
    </xf>
    <xf numFmtId="39" fontId="10" fillId="18" borderId="48" xfId="245" applyNumberFormat="1" applyFont="1" applyFill="1" applyBorder="1" applyAlignment="1">
      <alignment horizontal="center"/>
    </xf>
    <xf numFmtId="0" fontId="0" fillId="0" borderId="45" xfId="245" quotePrefix="1" applyFont="1" applyBorder="1" applyAlignment="1" applyProtection="1">
      <alignment horizontal="center" vertical="top"/>
      <protection locked="0"/>
    </xf>
    <xf numFmtId="0" fontId="0" fillId="0" borderId="0" xfId="245" quotePrefix="1" applyFont="1" applyAlignment="1" applyProtection="1">
      <alignment horizontal="center" vertical="top"/>
      <protection locked="0"/>
    </xf>
    <xf numFmtId="170" fontId="10" fillId="18" borderId="0" xfId="246" applyNumberFormat="1" applyFont="1" applyFill="1" applyAlignment="1">
      <alignment vertical="top"/>
    </xf>
    <xf numFmtId="0" fontId="1" fillId="0" borderId="0" xfId="245" applyAlignment="1" applyProtection="1">
      <alignment vertical="top"/>
      <protection locked="0"/>
    </xf>
    <xf numFmtId="170" fontId="11" fillId="0" borderId="0" xfId="246" applyNumberFormat="1" applyFont="1" applyAlignment="1">
      <alignment vertical="top"/>
    </xf>
    <xf numFmtId="3" fontId="10" fillId="18" borderId="0" xfId="245" applyNumberFormat="1" applyFont="1" applyFill="1" applyAlignment="1">
      <alignment vertical="top"/>
    </xf>
    <xf numFmtId="39" fontId="10" fillId="18" borderId="0" xfId="245" applyNumberFormat="1" applyFont="1" applyFill="1" applyAlignment="1">
      <alignment vertical="top"/>
    </xf>
    <xf numFmtId="170" fontId="1" fillId="0" borderId="0" xfId="245" applyNumberFormat="1" applyAlignment="1" applyProtection="1">
      <alignment horizontal="center" vertical="top"/>
      <protection locked="0"/>
    </xf>
    <xf numFmtId="3" fontId="1" fillId="0" borderId="0" xfId="245" applyNumberFormat="1" applyAlignment="1">
      <alignment vertical="top"/>
    </xf>
    <xf numFmtId="3" fontId="1" fillId="0" borderId="0" xfId="245" applyNumberFormat="1" applyAlignment="1" applyProtection="1">
      <alignment vertical="top"/>
      <protection locked="0"/>
    </xf>
    <xf numFmtId="0" fontId="1" fillId="0" borderId="45" xfId="245" quotePrefix="1" applyBorder="1" applyAlignment="1" applyProtection="1">
      <alignment horizontal="center" vertical="top"/>
      <protection locked="0"/>
    </xf>
    <xf numFmtId="0" fontId="1" fillId="0" borderId="0" xfId="245" quotePrefix="1" applyAlignment="1" applyProtection="1">
      <alignment horizontal="center" vertical="top"/>
      <protection locked="0"/>
    </xf>
    <xf numFmtId="0" fontId="1" fillId="0" borderId="0" xfId="245" applyAlignment="1" applyProtection="1">
      <alignment horizontal="center" vertical="top"/>
      <protection locked="0"/>
    </xf>
    <xf numFmtId="2" fontId="1" fillId="0" borderId="0" xfId="245" applyNumberFormat="1" applyAlignment="1" applyProtection="1">
      <alignment horizontal="center" vertical="top"/>
      <protection locked="0"/>
    </xf>
    <xf numFmtId="170" fontId="10" fillId="18" borderId="0" xfId="246" applyNumberFormat="1" applyFont="1" applyFill="1" applyAlignment="1" applyProtection="1">
      <alignment vertical="top"/>
      <protection locked="0"/>
    </xf>
    <xf numFmtId="0" fontId="10" fillId="18" borderId="0" xfId="245" applyFont="1" applyFill="1" applyAlignment="1" applyProtection="1">
      <alignment vertical="top"/>
      <protection locked="0"/>
    </xf>
    <xf numFmtId="39" fontId="10" fillId="18" borderId="0" xfId="245" applyNumberFormat="1" applyFont="1" applyFill="1" applyAlignment="1" applyProtection="1">
      <alignment vertical="top"/>
      <protection locked="0"/>
    </xf>
    <xf numFmtId="0" fontId="20" fillId="19" borderId="52" xfId="245" applyFont="1" applyFill="1" applyBorder="1" applyAlignment="1">
      <alignment horizontal="center" vertical="top"/>
    </xf>
    <xf numFmtId="0" fontId="20" fillId="19" borderId="54" xfId="245" applyFont="1" applyFill="1" applyBorder="1" applyAlignment="1">
      <alignment vertical="top"/>
    </xf>
    <xf numFmtId="170" fontId="133" fillId="18" borderId="54" xfId="246" applyNumberFormat="1" applyFont="1" applyFill="1" applyBorder="1" applyAlignment="1">
      <alignment vertical="top"/>
    </xf>
    <xf numFmtId="170" fontId="20" fillId="20" borderId="54" xfId="246" applyNumberFormat="1" applyFont="1" applyFill="1" applyBorder="1" applyAlignment="1">
      <alignment vertical="top"/>
    </xf>
    <xf numFmtId="170" fontId="20" fillId="0" borderId="54" xfId="246" applyNumberFormat="1" applyFont="1" applyBorder="1" applyAlignment="1">
      <alignment vertical="top"/>
    </xf>
    <xf numFmtId="3" fontId="133" fillId="18" borderId="54" xfId="245" applyNumberFormat="1" applyFont="1" applyFill="1" applyBorder="1" applyAlignment="1">
      <alignment vertical="top"/>
    </xf>
    <xf numFmtId="37" fontId="20" fillId="20" borderId="54" xfId="246" applyNumberFormat="1" applyFont="1" applyFill="1" applyBorder="1" applyAlignment="1">
      <alignment vertical="top"/>
    </xf>
    <xf numFmtId="37" fontId="20" fillId="0" borderId="54" xfId="246" applyNumberFormat="1" applyFont="1" applyBorder="1" applyAlignment="1">
      <alignment vertical="top"/>
    </xf>
    <xf numFmtId="39" fontId="133" fillId="18" borderId="54" xfId="245" applyNumberFormat="1" applyFont="1" applyFill="1" applyBorder="1" applyAlignment="1">
      <alignment vertical="top"/>
    </xf>
    <xf numFmtId="170" fontId="20" fillId="0" borderId="52" xfId="246" applyNumberFormat="1" applyFont="1" applyFill="1" applyBorder="1" applyAlignment="1" applyProtection="1">
      <alignment vertical="top"/>
      <protection locked="0"/>
    </xf>
    <xf numFmtId="170" fontId="20" fillId="20" borderId="52" xfId="246" applyNumberFormat="1" applyFont="1" applyFill="1" applyBorder="1" applyAlignment="1" applyProtection="1">
      <alignment vertical="top"/>
      <protection locked="0"/>
    </xf>
    <xf numFmtId="0" fontId="134" fillId="0" borderId="0" xfId="245" applyFont="1" applyAlignment="1">
      <alignment vertical="top"/>
    </xf>
    <xf numFmtId="0" fontId="20" fillId="0" borderId="0" xfId="245" applyFont="1" applyAlignment="1">
      <alignment horizontal="center" vertical="top"/>
    </xf>
    <xf numFmtId="0" fontId="20" fillId="0" borderId="0" xfId="245" applyFont="1" applyAlignment="1">
      <alignment vertical="top"/>
    </xf>
    <xf numFmtId="3" fontId="135" fillId="0" borderId="0" xfId="245" applyNumberFormat="1" applyFont="1" applyAlignment="1">
      <alignment vertical="top"/>
    </xf>
    <xf numFmtId="39" fontId="135" fillId="0" borderId="0" xfId="245" applyNumberFormat="1" applyFont="1" applyAlignment="1">
      <alignment vertical="top"/>
    </xf>
    <xf numFmtId="0" fontId="19" fillId="0" borderId="0" xfId="245" applyFont="1" applyAlignment="1">
      <alignment horizontal="center" vertical="top"/>
    </xf>
    <xf numFmtId="0" fontId="108" fillId="9" borderId="0" xfId="245" applyFont="1" applyFill="1"/>
    <xf numFmtId="0" fontId="108" fillId="9" borderId="0" xfId="245" applyFont="1" applyFill="1" applyAlignment="1">
      <alignment horizontal="right"/>
    </xf>
    <xf numFmtId="168" fontId="105" fillId="9" borderId="36" xfId="247" applyNumberFormat="1" applyFont="1" applyFill="1" applyBorder="1" applyProtection="1"/>
    <xf numFmtId="168" fontId="105" fillId="0" borderId="0" xfId="247" applyNumberFormat="1" applyFont="1" applyFill="1" applyBorder="1" applyProtection="1"/>
    <xf numFmtId="0" fontId="108" fillId="0" borderId="0" xfId="245" applyFont="1" applyAlignment="1">
      <alignment horizontal="left"/>
    </xf>
    <xf numFmtId="0" fontId="108" fillId="0" borderId="0" xfId="245" applyFont="1" applyAlignment="1">
      <alignment horizontal="right"/>
    </xf>
    <xf numFmtId="0" fontId="11" fillId="0" borderId="0" xfId="245" applyFont="1"/>
    <xf numFmtId="0" fontId="1" fillId="0" borderId="0" xfId="245"/>
    <xf numFmtId="0" fontId="1" fillId="0" borderId="0" xfId="245" applyAlignment="1" applyProtection="1">
      <alignment horizontal="center"/>
      <protection locked="0"/>
    </xf>
    <xf numFmtId="3" fontId="1" fillId="0" borderId="0" xfId="245" applyNumberFormat="1"/>
    <xf numFmtId="39" fontId="1" fillId="0" borderId="0" xfId="245" applyNumberFormat="1"/>
    <xf numFmtId="170" fontId="1" fillId="0" borderId="0" xfId="245" applyNumberFormat="1" applyProtection="1">
      <protection locked="0"/>
    </xf>
    <xf numFmtId="0" fontId="112" fillId="0" borderId="0" xfId="245" applyFont="1" applyAlignment="1" applyProtection="1">
      <alignment horizontal="right"/>
      <protection locked="0"/>
    </xf>
    <xf numFmtId="168" fontId="105" fillId="0" borderId="19" xfId="247" applyNumberFormat="1" applyFont="1" applyFill="1" applyBorder="1" applyProtection="1"/>
    <xf numFmtId="3" fontId="9" fillId="21" borderId="21" xfId="245" quotePrefix="1" applyNumberFormat="1" applyFont="1" applyFill="1" applyBorder="1"/>
    <xf numFmtId="3" fontId="9" fillId="21" borderId="21" xfId="245" applyNumberFormat="1" applyFont="1" applyFill="1" applyBorder="1"/>
    <xf numFmtId="0" fontId="1" fillId="4" borderId="56" xfId="245" applyFill="1" applyBorder="1" applyProtection="1">
      <protection locked="0"/>
    </xf>
    <xf numFmtId="175" fontId="1" fillId="4" borderId="22" xfId="245" applyNumberFormat="1" applyFill="1" applyBorder="1" applyProtection="1">
      <protection locked="0"/>
    </xf>
    <xf numFmtId="3" fontId="1" fillId="0" borderId="0" xfId="245" applyNumberFormat="1" applyProtection="1">
      <protection locked="0"/>
    </xf>
    <xf numFmtId="0" fontId="20" fillId="4" borderId="45" xfId="245" applyFont="1" applyFill="1" applyBorder="1" applyAlignment="1">
      <alignment horizontal="left" indent="1"/>
    </xf>
    <xf numFmtId="0" fontId="20" fillId="4" borderId="0" xfId="245" applyFont="1" applyFill="1"/>
    <xf numFmtId="41" fontId="20" fillId="3" borderId="43" xfId="245" applyNumberFormat="1" applyFont="1" applyFill="1" applyBorder="1"/>
    <xf numFmtId="37" fontId="135" fillId="4" borderId="43" xfId="245" applyNumberFormat="1" applyFont="1" applyFill="1" applyBorder="1"/>
    <xf numFmtId="41" fontId="20" fillId="3" borderId="44" xfId="245" applyNumberFormat="1" applyFont="1" applyFill="1" applyBorder="1"/>
    <xf numFmtId="0" fontId="136" fillId="4" borderId="45" xfId="245" applyFont="1" applyFill="1" applyBorder="1" applyAlignment="1">
      <alignment horizontal="left" indent="1"/>
    </xf>
    <xf numFmtId="0" fontId="135" fillId="0" borderId="0" xfId="245" applyFont="1"/>
    <xf numFmtId="0" fontId="20" fillId="4" borderId="45" xfId="245" applyFont="1" applyFill="1" applyBorder="1" applyAlignment="1" applyProtection="1">
      <alignment horizontal="left" indent="1"/>
      <protection locked="0"/>
    </xf>
    <xf numFmtId="0" fontId="20" fillId="4" borderId="0" xfId="245" applyFont="1" applyFill="1" applyProtection="1">
      <protection locked="0"/>
    </xf>
    <xf numFmtId="0" fontId="135" fillId="4" borderId="0" xfId="245" applyFont="1" applyFill="1"/>
    <xf numFmtId="39" fontId="135" fillId="0" borderId="0" xfId="245" applyNumberFormat="1" applyFont="1"/>
    <xf numFmtId="1" fontId="20" fillId="4" borderId="0" xfId="245" applyNumberFormat="1" applyFont="1" applyFill="1"/>
    <xf numFmtId="3" fontId="20" fillId="4" borderId="0" xfId="245" applyNumberFormat="1" applyFont="1" applyFill="1"/>
    <xf numFmtId="0" fontId="20" fillId="4" borderId="43" xfId="245" applyFont="1" applyFill="1" applyBorder="1" applyProtection="1">
      <protection locked="0"/>
    </xf>
    <xf numFmtId="0" fontId="46" fillId="4" borderId="45" xfId="245" applyFont="1" applyFill="1" applyBorder="1" applyAlignment="1" applyProtection="1">
      <alignment horizontal="left" indent="2"/>
      <protection locked="0"/>
    </xf>
    <xf numFmtId="41" fontId="20" fillId="3" borderId="43" xfId="245" applyNumberFormat="1" applyFont="1" applyFill="1" applyBorder="1" applyAlignment="1">
      <alignment horizontal="right"/>
    </xf>
    <xf numFmtId="3" fontId="20" fillId="4" borderId="45" xfId="245" applyNumberFormat="1" applyFont="1" applyFill="1" applyBorder="1" applyAlignment="1">
      <alignment horizontal="left" indent="1"/>
    </xf>
    <xf numFmtId="37" fontId="20" fillId="4" borderId="43" xfId="245" applyNumberFormat="1" applyFont="1" applyFill="1" applyBorder="1" applyAlignment="1">
      <alignment horizontal="left"/>
    </xf>
    <xf numFmtId="3" fontId="136" fillId="4" borderId="45" xfId="245" applyNumberFormat="1" applyFont="1" applyFill="1" applyBorder="1" applyAlignment="1">
      <alignment horizontal="left" indent="1"/>
    </xf>
    <xf numFmtId="41" fontId="20" fillId="3" borderId="145" xfId="245" applyNumberFormat="1" applyFont="1" applyFill="1" applyBorder="1" applyAlignment="1">
      <alignment horizontal="right"/>
    </xf>
    <xf numFmtId="3" fontId="135" fillId="4" borderId="46" xfId="245" applyNumberFormat="1" applyFont="1" applyFill="1" applyBorder="1"/>
    <xf numFmtId="3" fontId="20" fillId="4" borderId="19" xfId="245" applyNumberFormat="1" applyFont="1" applyFill="1" applyBorder="1"/>
    <xf numFmtId="0" fontId="20" fillId="4" borderId="19" xfId="245" applyFont="1" applyFill="1" applyBorder="1" applyProtection="1">
      <protection locked="0"/>
    </xf>
    <xf numFmtId="37" fontId="137" fillId="4" borderId="44" xfId="245" applyNumberFormat="1" applyFont="1" applyFill="1" applyBorder="1" applyAlignment="1">
      <alignment horizontal="center"/>
    </xf>
    <xf numFmtId="0" fontId="25" fillId="0" borderId="0" xfId="245" quotePrefix="1" applyFont="1" applyAlignment="1" applyProtection="1">
      <alignment horizontal="left"/>
      <protection locked="0"/>
    </xf>
    <xf numFmtId="0" fontId="18" fillId="0" borderId="0" xfId="245" applyFont="1"/>
    <xf numFmtId="0" fontId="18" fillId="0" borderId="0" xfId="245" applyFont="1" applyProtection="1">
      <protection locked="0"/>
    </xf>
    <xf numFmtId="0" fontId="18" fillId="0" borderId="0" xfId="245" quotePrefix="1" applyFont="1" applyAlignment="1" applyProtection="1">
      <alignment horizontal="center"/>
      <protection locked="0"/>
    </xf>
    <xf numFmtId="0" fontId="14" fillId="0" borderId="0" xfId="245" quotePrefix="1" applyFont="1" applyAlignment="1" applyProtection="1">
      <alignment horizontal="right"/>
      <protection locked="0"/>
    </xf>
    <xf numFmtId="0" fontId="14" fillId="0" borderId="0" xfId="245" applyFont="1"/>
    <xf numFmtId="0" fontId="209" fillId="0" borderId="0" xfId="245" applyFont="1" applyProtection="1">
      <protection locked="0"/>
    </xf>
    <xf numFmtId="0" fontId="14" fillId="0" borderId="0" xfId="245" applyFont="1" applyAlignment="1" applyProtection="1">
      <alignment horizontal="right"/>
      <protection locked="0"/>
    </xf>
    <xf numFmtId="0" fontId="14" fillId="0" borderId="0" xfId="245" quotePrefix="1" applyFont="1" applyAlignment="1" applyProtection="1">
      <alignment horizontal="center"/>
      <protection locked="0"/>
    </xf>
    <xf numFmtId="0" fontId="108" fillId="9" borderId="0" xfId="245" applyFont="1" applyFill="1" applyAlignment="1">
      <alignment horizontal="left"/>
    </xf>
    <xf numFmtId="0" fontId="11" fillId="9" borderId="0" xfId="245" applyFont="1" applyFill="1"/>
    <xf numFmtId="171" fontId="167" fillId="25" borderId="22" xfId="13" applyNumberFormat="1" applyFont="1" applyFill="1" applyBorder="1" applyAlignment="1" applyProtection="1">
      <alignment horizontal="center" wrapText="1"/>
      <protection locked="0"/>
    </xf>
    <xf numFmtId="0" fontId="41" fillId="17" borderId="0" xfId="178" applyFont="1" applyFill="1" applyAlignment="1">
      <alignment vertical="center"/>
    </xf>
    <xf numFmtId="49" fontId="8" fillId="0" borderId="0" xfId="178" applyNumberFormat="1" applyAlignment="1">
      <alignment vertical="center"/>
    </xf>
    <xf numFmtId="0" fontId="41" fillId="0" borderId="0" xfId="178" applyFont="1" applyAlignment="1">
      <alignment vertical="center"/>
    </xf>
    <xf numFmtId="49" fontId="41" fillId="17" borderId="0" xfId="178" applyNumberFormat="1" applyFont="1" applyFill="1" applyAlignment="1">
      <alignment horizontal="center" vertical="center"/>
    </xf>
    <xf numFmtId="49" fontId="8" fillId="17" borderId="0" xfId="178" applyNumberFormat="1" applyFill="1" applyAlignment="1">
      <alignment horizontal="center" vertical="center"/>
    </xf>
    <xf numFmtId="0" fontId="8" fillId="17" borderId="0" xfId="178" applyFill="1" applyAlignment="1">
      <alignment vertical="center"/>
    </xf>
    <xf numFmtId="49" fontId="41" fillId="17" borderId="0" xfId="178" applyNumberFormat="1" applyFont="1" applyFill="1" applyAlignment="1">
      <alignment vertical="center"/>
    </xf>
    <xf numFmtId="0" fontId="8" fillId="0" borderId="0" xfId="178"/>
    <xf numFmtId="49" fontId="8" fillId="0" borderId="0" xfId="178" applyNumberFormat="1" applyFont="1" applyFill="1" applyAlignment="1">
      <alignment horizontal="center" vertical="center"/>
    </xf>
    <xf numFmtId="0" fontId="8" fillId="0" borderId="0" xfId="178" applyFont="1" applyFill="1" applyAlignment="1">
      <alignment horizontal="center" vertical="center"/>
    </xf>
    <xf numFmtId="0" fontId="41" fillId="0" borderId="0" xfId="178" applyFont="1" applyFill="1" applyAlignment="1">
      <alignment horizontal="center" vertical="center"/>
    </xf>
    <xf numFmtId="0" fontId="8" fillId="0" borderId="0" xfId="178" applyFill="1" applyAlignment="1">
      <alignment vertical="center"/>
    </xf>
    <xf numFmtId="0" fontId="8" fillId="0" borderId="0" xfId="178" applyFill="1" applyAlignment="1">
      <alignment vertical="center" wrapText="1"/>
    </xf>
    <xf numFmtId="0" fontId="8" fillId="0" borderId="0" xfId="178" applyFill="1" applyAlignment="1">
      <alignment horizontal="center" vertical="center"/>
    </xf>
    <xf numFmtId="49" fontId="8" fillId="0" borderId="0" xfId="178" applyNumberFormat="1" applyFill="1" applyAlignment="1">
      <alignment horizontal="center" vertical="center"/>
    </xf>
    <xf numFmtId="49" fontId="41" fillId="0" borderId="0" xfId="178" applyNumberFormat="1" applyFont="1" applyFill="1" applyAlignment="1">
      <alignment horizontal="center" vertical="center"/>
    </xf>
    <xf numFmtId="0" fontId="8" fillId="17" borderId="0" xfId="178" applyFill="1" applyAlignment="1">
      <alignment vertical="top"/>
    </xf>
    <xf numFmtId="0" fontId="152" fillId="22" borderId="0" xfId="178" applyFont="1" applyFill="1" applyAlignment="1">
      <alignment horizontal="justify" vertical="center" wrapText="1"/>
    </xf>
    <xf numFmtId="0" fontId="142" fillId="22" borderId="0" xfId="178" applyFont="1" applyFill="1" applyAlignment="1">
      <alignment horizontal="justify" vertical="center" wrapText="1"/>
    </xf>
    <xf numFmtId="0" fontId="147" fillId="0" borderId="0" xfId="178" applyFont="1" applyAlignment="1">
      <alignment horizontal="justify" vertical="center" wrapText="1"/>
    </xf>
    <xf numFmtId="0" fontId="142" fillId="0" borderId="0" xfId="178" applyFont="1" applyAlignment="1">
      <alignment horizontal="justify" vertical="center" wrapText="1"/>
    </xf>
    <xf numFmtId="0" fontId="142" fillId="0" borderId="0" xfId="178" applyFont="1" applyAlignment="1">
      <alignment horizontal="left" wrapText="1"/>
    </xf>
    <xf numFmtId="0" fontId="150" fillId="8" borderId="0" xfId="178" applyFont="1" applyFill="1" applyAlignment="1">
      <alignment horizontal="justify" vertical="center" wrapText="1"/>
    </xf>
    <xf numFmtId="0" fontId="27" fillId="6" borderId="0" xfId="180" applyFont="1" applyFill="1" applyAlignment="1">
      <alignment vertical="center" wrapText="1"/>
    </xf>
    <xf numFmtId="0" fontId="27" fillId="6" borderId="0" xfId="180" applyFont="1" applyFill="1" applyAlignment="1">
      <alignment vertical="center"/>
    </xf>
    <xf numFmtId="0" fontId="33" fillId="6" borderId="0" xfId="180" applyFont="1" applyFill="1" applyAlignment="1">
      <alignment horizontal="left" wrapText="1"/>
    </xf>
    <xf numFmtId="49" fontId="33" fillId="6" borderId="19" xfId="180" applyNumberFormat="1" applyFont="1" applyFill="1" applyBorder="1" applyAlignment="1" applyProtection="1">
      <alignment horizontal="center"/>
      <protection locked="0"/>
    </xf>
    <xf numFmtId="0" fontId="33" fillId="6" borderId="0" xfId="180" applyFont="1" applyFill="1" applyAlignment="1">
      <alignment horizontal="center"/>
    </xf>
    <xf numFmtId="0" fontId="26" fillId="6" borderId="0" xfId="180" applyFont="1" applyFill="1" applyAlignment="1">
      <alignment horizontal="center"/>
    </xf>
    <xf numFmtId="0" fontId="27" fillId="6" borderId="0" xfId="180" applyFont="1" applyFill="1" applyAlignment="1">
      <alignment horizontal="center" wrapText="1"/>
    </xf>
    <xf numFmtId="0" fontId="34" fillId="6" borderId="157" xfId="180" applyFont="1" applyFill="1" applyBorder="1" applyAlignment="1">
      <alignment horizontal="center" wrapText="1"/>
    </xf>
    <xf numFmtId="0" fontId="34" fillId="6" borderId="148" xfId="180" applyFont="1" applyFill="1" applyBorder="1" applyAlignment="1">
      <alignment horizontal="center" wrapText="1"/>
    </xf>
    <xf numFmtId="0" fontId="34" fillId="6" borderId="105" xfId="180" applyFont="1" applyFill="1" applyBorder="1" applyAlignment="1">
      <alignment horizontal="center" wrapText="1"/>
    </xf>
    <xf numFmtId="0" fontId="34" fillId="6" borderId="12" xfId="180" applyFont="1" applyFill="1" applyBorder="1" applyAlignment="1">
      <alignment horizontal="center"/>
    </xf>
    <xf numFmtId="0" fontId="34" fillId="6" borderId="4" xfId="180" applyFont="1" applyFill="1" applyBorder="1" applyAlignment="1">
      <alignment horizontal="center"/>
    </xf>
    <xf numFmtId="0" fontId="27" fillId="6" borderId="12" xfId="180" applyFont="1" applyFill="1" applyBorder="1" applyAlignment="1">
      <alignment horizontal="center"/>
    </xf>
    <xf numFmtId="0" fontId="27" fillId="6" borderId="4" xfId="180" applyFont="1" applyFill="1" applyBorder="1" applyAlignment="1">
      <alignment horizontal="center"/>
    </xf>
    <xf numFmtId="0" fontId="27" fillId="6" borderId="12" xfId="180" applyFont="1" applyFill="1" applyBorder="1" applyAlignment="1">
      <alignment horizontal="center" wrapText="1"/>
    </xf>
    <xf numFmtId="0" fontId="27" fillId="6" borderId="4" xfId="180" applyFont="1" applyFill="1" applyBorder="1" applyAlignment="1">
      <alignment horizontal="center" wrapText="1"/>
    </xf>
    <xf numFmtId="0" fontId="34" fillId="6" borderId="12" xfId="180" applyFont="1" applyFill="1" applyBorder="1" applyAlignment="1">
      <alignment horizontal="center" wrapText="1"/>
    </xf>
    <xf numFmtId="0" fontId="34" fillId="6" borderId="4" xfId="180" applyFont="1" applyFill="1" applyBorder="1" applyAlignment="1">
      <alignment horizontal="center" wrapText="1"/>
    </xf>
    <xf numFmtId="0" fontId="34" fillId="6" borderId="103" xfId="180" applyFont="1" applyFill="1" applyBorder="1" applyAlignment="1">
      <alignment horizontal="center"/>
    </xf>
    <xf numFmtId="0" fontId="34" fillId="6" borderId="69" xfId="180" applyFont="1" applyFill="1" applyBorder="1" applyAlignment="1">
      <alignment horizontal="center"/>
    </xf>
    <xf numFmtId="0" fontId="173" fillId="6" borderId="55" xfId="241" applyFont="1" applyFill="1" applyBorder="1" applyAlignment="1" applyProtection="1">
      <alignment horizontal="center"/>
      <protection locked="0"/>
    </xf>
    <xf numFmtId="0" fontId="37" fillId="6" borderId="150" xfId="180" applyFont="1" applyFill="1" applyBorder="1" applyAlignment="1">
      <alignment horizontal="center"/>
    </xf>
    <xf numFmtId="0" fontId="37" fillId="6" borderId="151" xfId="180" applyFont="1" applyFill="1" applyBorder="1" applyAlignment="1">
      <alignment horizontal="center"/>
    </xf>
    <xf numFmtId="0" fontId="34" fillId="6" borderId="0" xfId="180" applyFont="1" applyFill="1" applyAlignment="1">
      <alignment horizontal="center"/>
    </xf>
    <xf numFmtId="0" fontId="34" fillId="6" borderId="155" xfId="180" applyFont="1" applyFill="1" applyBorder="1" applyAlignment="1">
      <alignment horizontal="center"/>
    </xf>
    <xf numFmtId="0" fontId="33" fillId="6" borderId="153" xfId="180" applyFont="1" applyFill="1" applyBorder="1" applyAlignment="1">
      <alignment horizontal="center"/>
    </xf>
    <xf numFmtId="0" fontId="34" fillId="6" borderId="103" xfId="180" applyFont="1" applyFill="1" applyBorder="1" applyAlignment="1">
      <alignment horizontal="center" wrapText="1"/>
    </xf>
    <xf numFmtId="0" fontId="34" fillId="6" borderId="69" xfId="180" applyFont="1" applyFill="1" applyBorder="1" applyAlignment="1">
      <alignment horizontal="center" wrapText="1"/>
    </xf>
    <xf numFmtId="0" fontId="34" fillId="6" borderId="21" xfId="180" applyFont="1" applyFill="1" applyBorder="1" applyAlignment="1">
      <alignment horizontal="center"/>
    </xf>
    <xf numFmtId="0" fontId="34" fillId="6" borderId="56" xfId="180" applyFont="1" applyFill="1" applyBorder="1" applyAlignment="1">
      <alignment horizontal="center"/>
    </xf>
    <xf numFmtId="0" fontId="34" fillId="6" borderId="22" xfId="180" applyFont="1" applyFill="1" applyBorder="1" applyAlignment="1">
      <alignment horizontal="center"/>
    </xf>
    <xf numFmtId="0" fontId="34" fillId="6" borderId="45" xfId="180" applyFont="1" applyFill="1" applyBorder="1" applyAlignment="1">
      <alignment horizontal="center"/>
    </xf>
    <xf numFmtId="0" fontId="34" fillId="6" borderId="43" xfId="180" applyFont="1" applyFill="1" applyBorder="1" applyAlignment="1">
      <alignment horizontal="center"/>
    </xf>
    <xf numFmtId="0" fontId="33" fillId="6" borderId="46" xfId="180" applyFont="1" applyFill="1" applyBorder="1" applyAlignment="1">
      <alignment horizontal="center"/>
    </xf>
    <xf numFmtId="0" fontId="33" fillId="6" borderId="19" xfId="180" applyFont="1" applyFill="1" applyBorder="1" applyAlignment="1">
      <alignment horizontal="center"/>
    </xf>
    <xf numFmtId="0" fontId="27" fillId="6" borderId="20" xfId="180" applyFont="1" applyFill="1" applyBorder="1" applyAlignment="1">
      <alignment horizontal="center" wrapText="1"/>
    </xf>
    <xf numFmtId="0" fontId="27" fillId="6" borderId="23" xfId="180" applyFont="1" applyFill="1" applyBorder="1" applyAlignment="1">
      <alignment horizontal="center" wrapText="1"/>
    </xf>
    <xf numFmtId="0" fontId="34" fillId="6" borderId="20" xfId="180" applyFont="1" applyFill="1" applyBorder="1" applyAlignment="1">
      <alignment horizontal="center"/>
    </xf>
    <xf numFmtId="0" fontId="34" fillId="6" borderId="23" xfId="180" applyFont="1" applyFill="1" applyBorder="1" applyAlignment="1">
      <alignment horizontal="center"/>
    </xf>
    <xf numFmtId="49" fontId="64" fillId="6" borderId="19" xfId="180" applyNumberFormat="1" applyFont="1" applyFill="1" applyBorder="1" applyAlignment="1" applyProtection="1">
      <alignment horizontal="center"/>
      <protection locked="0"/>
    </xf>
    <xf numFmtId="0" fontId="64" fillId="6" borderId="19" xfId="180" quotePrefix="1" applyFont="1" applyFill="1" applyBorder="1" applyAlignment="1" applyProtection="1">
      <alignment horizontal="center"/>
      <protection locked="0"/>
    </xf>
    <xf numFmtId="0" fontId="37" fillId="6" borderId="52" xfId="180" applyFont="1" applyFill="1" applyBorder="1" applyAlignment="1">
      <alignment horizontal="center"/>
    </xf>
    <xf numFmtId="0" fontId="37" fillId="6" borderId="54" xfId="180" applyFont="1" applyFill="1" applyBorder="1" applyAlignment="1">
      <alignment horizontal="center"/>
    </xf>
    <xf numFmtId="0" fontId="37" fillId="6" borderId="53" xfId="180" applyFont="1" applyFill="1" applyBorder="1" applyAlignment="1">
      <alignment horizontal="center"/>
    </xf>
    <xf numFmtId="0" fontId="36" fillId="6" borderId="12" xfId="180" applyFont="1" applyFill="1" applyBorder="1" applyAlignment="1">
      <alignment horizontal="center"/>
    </xf>
    <xf numFmtId="0" fontId="36" fillId="6" borderId="4" xfId="180" applyFont="1" applyFill="1" applyBorder="1" applyAlignment="1">
      <alignment horizontal="center"/>
    </xf>
    <xf numFmtId="0" fontId="8" fillId="6" borderId="0" xfId="180" applyFill="1" applyAlignment="1">
      <alignment horizontal="center"/>
    </xf>
    <xf numFmtId="0" fontId="8" fillId="6" borderId="0" xfId="180" applyFill="1"/>
    <xf numFmtId="0" fontId="64" fillId="11" borderId="0" xfId="0" applyFont="1" applyFill="1" applyAlignment="1">
      <alignment horizontal="left" vertical="center" wrapText="1"/>
    </xf>
    <xf numFmtId="0" fontId="48" fillId="0" borderId="113" xfId="0" applyFont="1" applyBorder="1" applyAlignment="1">
      <alignment horizontal="center"/>
    </xf>
    <xf numFmtId="0" fontId="48" fillId="0" borderId="63" xfId="0" applyFont="1" applyBorder="1" applyAlignment="1">
      <alignment horizontal="center"/>
    </xf>
    <xf numFmtId="0" fontId="45" fillId="0" borderId="64" xfId="0" applyFont="1" applyBorder="1" applyAlignment="1">
      <alignment horizontal="center"/>
    </xf>
    <xf numFmtId="0" fontId="33" fillId="0" borderId="0" xfId="0" applyFont="1" applyAlignment="1">
      <alignment horizontal="center"/>
    </xf>
    <xf numFmtId="0" fontId="26" fillId="0" borderId="0" xfId="0" applyFont="1" applyAlignment="1">
      <alignment horizontal="center"/>
    </xf>
    <xf numFmtId="0" fontId="33" fillId="4" borderId="2" xfId="0" applyFont="1" applyFill="1" applyBorder="1" applyAlignment="1">
      <alignment horizontal="center"/>
    </xf>
    <xf numFmtId="0" fontId="33" fillId="4" borderId="0" xfId="0" applyFont="1" applyFill="1" applyAlignment="1">
      <alignment horizontal="center"/>
    </xf>
    <xf numFmtId="0" fontId="45" fillId="0" borderId="0" xfId="0" applyFont="1" applyAlignment="1">
      <alignment horizontal="center"/>
    </xf>
    <xf numFmtId="0" fontId="0" fillId="0" borderId="0" xfId="0"/>
    <xf numFmtId="0" fontId="48" fillId="0" borderId="19" xfId="0" applyFont="1" applyBorder="1" applyAlignment="1">
      <alignment horizontal="center"/>
    </xf>
    <xf numFmtId="0" fontId="60" fillId="0" borderId="19" xfId="0" applyFont="1" applyBorder="1" applyAlignment="1">
      <alignment horizontal="center"/>
    </xf>
    <xf numFmtId="0" fontId="36" fillId="0" borderId="19" xfId="0" applyFont="1" applyBorder="1" applyAlignment="1">
      <alignment horizontal="center"/>
    </xf>
    <xf numFmtId="0" fontId="0" fillId="0" borderId="19" xfId="0" applyBorder="1" applyAlignment="1">
      <alignment horizontal="center"/>
    </xf>
    <xf numFmtId="0" fontId="48" fillId="0" borderId="3" xfId="0" applyFont="1" applyBorder="1" applyAlignment="1">
      <alignment horizontal="center"/>
    </xf>
    <xf numFmtId="0" fontId="48" fillId="0" borderId="112" xfId="0" applyFont="1" applyBorder="1" applyAlignment="1">
      <alignment horizontal="center"/>
    </xf>
    <xf numFmtId="0" fontId="38" fillId="0" borderId="0" xfId="0" applyFont="1" applyAlignment="1">
      <alignment horizontal="center"/>
    </xf>
    <xf numFmtId="0" fontId="27" fillId="0" borderId="0" xfId="0" applyFont="1" applyAlignment="1">
      <alignment horizontal="left" wrapText="1" indent="1"/>
    </xf>
    <xf numFmtId="0" fontId="64" fillId="0" borderId="0" xfId="0" applyFont="1" applyAlignment="1">
      <alignment horizontal="center"/>
    </xf>
    <xf numFmtId="0" fontId="27" fillId="0" borderId="0" xfId="0" applyFont="1" applyAlignment="1">
      <alignment horizontal="left" indent="1"/>
    </xf>
    <xf numFmtId="0" fontId="0" fillId="0" borderId="0" xfId="0" applyAlignment="1">
      <alignment horizontal="left" indent="1"/>
    </xf>
    <xf numFmtId="0" fontId="139" fillId="0" borderId="54" xfId="235" applyFont="1" applyBorder="1" applyAlignment="1">
      <alignment horizontal="center"/>
    </xf>
    <xf numFmtId="0" fontId="139" fillId="0" borderId="19" xfId="235" applyFont="1" applyBorder="1" applyAlignment="1">
      <alignment horizontal="center"/>
    </xf>
    <xf numFmtId="0" fontId="26" fillId="0" borderId="0" xfId="235" applyFont="1" applyAlignment="1">
      <alignment horizontal="center"/>
    </xf>
    <xf numFmtId="0" fontId="33" fillId="0" borderId="0" xfId="235" quotePrefix="1" applyFont="1" applyAlignment="1">
      <alignment horizontal="center"/>
    </xf>
    <xf numFmtId="0" fontId="41" fillId="0" borderId="0" xfId="235" applyFont="1" applyAlignment="1">
      <alignment horizontal="center"/>
    </xf>
    <xf numFmtId="0" fontId="51" fillId="0" borderId="0" xfId="6" applyFont="1" applyAlignment="1">
      <alignment horizontal="center"/>
    </xf>
    <xf numFmtId="0" fontId="51" fillId="0" borderId="41" xfId="6" applyFont="1" applyBorder="1" applyAlignment="1">
      <alignment horizontal="center"/>
    </xf>
    <xf numFmtId="0" fontId="31" fillId="0" borderId="0" xfId="6" applyFont="1" applyAlignment="1">
      <alignment horizontal="left"/>
    </xf>
    <xf numFmtId="0" fontId="51" fillId="0" borderId="1" xfId="6" applyFont="1" applyBorder="1" applyAlignment="1">
      <alignment horizontal="left" wrapText="1"/>
    </xf>
    <xf numFmtId="0" fontId="51" fillId="0" borderId="114" xfId="6" applyFont="1" applyBorder="1" applyAlignment="1">
      <alignment horizontal="left" wrapText="1"/>
    </xf>
    <xf numFmtId="0" fontId="26" fillId="0" borderId="0" xfId="6" applyFont="1" applyAlignment="1">
      <alignment horizontal="center"/>
    </xf>
    <xf numFmtId="0" fontId="38" fillId="0" borderId="0" xfId="6" applyFont="1" applyAlignment="1">
      <alignment horizontal="center"/>
    </xf>
    <xf numFmtId="0" fontId="90" fillId="0" borderId="19" xfId="6" applyFont="1" applyBorder="1" applyAlignment="1">
      <alignment horizontal="center"/>
    </xf>
    <xf numFmtId="0" fontId="39" fillId="0" borderId="54" xfId="6" applyFont="1" applyBorder="1" applyAlignment="1">
      <alignment horizontal="center"/>
    </xf>
    <xf numFmtId="0" fontId="31" fillId="0" borderId="54" xfId="6" applyFont="1" applyBorder="1" applyAlignment="1">
      <alignment horizontal="center"/>
    </xf>
    <xf numFmtId="0" fontId="49" fillId="5" borderId="0" xfId="6" applyFont="1" applyFill="1" applyAlignment="1">
      <alignment horizontal="left" wrapText="1"/>
    </xf>
    <xf numFmtId="0" fontId="51" fillId="0" borderId="1" xfId="6" applyFont="1" applyBorder="1" applyAlignment="1">
      <alignment horizontal="center"/>
    </xf>
    <xf numFmtId="0" fontId="51" fillId="0" borderId="114" xfId="6" applyFont="1" applyBorder="1" applyAlignment="1">
      <alignment horizontal="center"/>
    </xf>
    <xf numFmtId="0" fontId="18" fillId="0" borderId="0" xfId="6" applyFont="1" applyAlignment="1">
      <alignment horizontal="left" wrapText="1"/>
    </xf>
    <xf numFmtId="165" fontId="45" fillId="0" borderId="0" xfId="6" applyNumberFormat="1" applyFont="1"/>
    <xf numFmtId="165" fontId="31" fillId="0" borderId="0" xfId="6" applyNumberFormat="1" applyFont="1"/>
    <xf numFmtId="0" fontId="36" fillId="0" borderId="19" xfId="0" applyFont="1" applyBorder="1"/>
    <xf numFmtId="0" fontId="0" fillId="0" borderId="19" xfId="0" applyBorder="1"/>
    <xf numFmtId="0" fontId="33" fillId="0" borderId="19" xfId="0" applyFont="1" applyBorder="1" applyAlignment="1">
      <alignment horizontal="center"/>
    </xf>
    <xf numFmtId="0" fontId="34" fillId="0" borderId="19" xfId="0" applyFont="1" applyBorder="1" applyAlignment="1">
      <alignment horizontal="center"/>
    </xf>
    <xf numFmtId="0" fontId="33" fillId="0" borderId="15" xfId="0" applyFont="1" applyBorder="1" applyAlignment="1">
      <alignment horizontal="center"/>
    </xf>
    <xf numFmtId="0" fontId="33" fillId="0" borderId="16" xfId="0" applyFont="1" applyBorder="1" applyAlignment="1">
      <alignment horizontal="center"/>
    </xf>
    <xf numFmtId="0" fontId="27" fillId="0" borderId="17" xfId="0" applyFont="1" applyBorder="1" applyAlignment="1">
      <alignment horizontal="center"/>
    </xf>
    <xf numFmtId="0" fontId="33" fillId="4" borderId="115" xfId="0" applyFont="1" applyFill="1" applyBorder="1" applyAlignment="1">
      <alignment horizontal="center"/>
    </xf>
    <xf numFmtId="0" fontId="33" fillId="4" borderId="116" xfId="0" applyFont="1" applyFill="1" applyBorder="1" applyAlignment="1">
      <alignment horizontal="center"/>
    </xf>
    <xf numFmtId="0" fontId="64" fillId="4" borderId="116" xfId="0" applyFont="1" applyFill="1" applyBorder="1" applyAlignment="1">
      <alignment horizontal="center"/>
    </xf>
    <xf numFmtId="0" fontId="64" fillId="4" borderId="117" xfId="0" applyFont="1" applyFill="1" applyBorder="1" applyAlignment="1">
      <alignment horizontal="center"/>
    </xf>
    <xf numFmtId="0" fontId="64" fillId="0" borderId="0" xfId="0" applyFont="1" applyAlignment="1">
      <alignment horizontal="center" vertical="center"/>
    </xf>
    <xf numFmtId="0" fontId="8" fillId="0" borderId="0" xfId="180" applyAlignment="1">
      <alignment horizontal="left" vertical="top" wrapText="1"/>
    </xf>
    <xf numFmtId="0" fontId="64" fillId="3" borderId="0" xfId="0" applyFont="1" applyFill="1" applyAlignment="1">
      <alignment horizontal="left" vertical="top" wrapText="1"/>
    </xf>
    <xf numFmtId="0" fontId="20" fillId="0" borderId="0" xfId="5" applyFont="1" applyAlignment="1">
      <alignment horizontal="center"/>
    </xf>
    <xf numFmtId="0" fontId="25" fillId="0" borderId="0" xfId="5" applyFont="1" applyAlignment="1">
      <alignment horizontal="center"/>
    </xf>
    <xf numFmtId="0" fontId="14" fillId="3" borderId="0" xfId="0" applyFont="1" applyFill="1" applyAlignment="1">
      <alignment horizontal="center" vertical="top" wrapText="1"/>
    </xf>
    <xf numFmtId="0" fontId="35" fillId="3" borderId="0" xfId="0" applyFont="1" applyFill="1" applyAlignment="1">
      <alignment vertical="top"/>
    </xf>
    <xf numFmtId="0" fontId="9" fillId="4" borderId="2" xfId="0" applyFont="1" applyFill="1" applyBorder="1" applyAlignment="1">
      <alignment horizontal="center"/>
    </xf>
    <xf numFmtId="0" fontId="17" fillId="0" borderId="15" xfId="0" applyFont="1" applyBorder="1" applyAlignment="1">
      <alignment horizontal="center"/>
    </xf>
    <xf numFmtId="0" fontId="18" fillId="0" borderId="17" xfId="0" applyFont="1" applyBorder="1" applyAlignment="1">
      <alignment horizontal="center"/>
    </xf>
    <xf numFmtId="0" fontId="10" fillId="0" borderId="118" xfId="0" applyFont="1" applyBorder="1" applyAlignment="1">
      <alignment horizontal="center"/>
    </xf>
    <xf numFmtId="0" fontId="0" fillId="0" borderId="119" xfId="0" applyBorder="1" applyAlignment="1">
      <alignment horizontal="center"/>
    </xf>
    <xf numFmtId="0" fontId="10" fillId="0" borderId="6" xfId="0" applyFont="1" applyBorder="1"/>
    <xf numFmtId="0" fontId="0" fillId="0" borderId="5" xfId="0" applyBorder="1"/>
    <xf numFmtId="0" fontId="10" fillId="0" borderId="6" xfId="0" applyFont="1" applyBorder="1" applyAlignment="1">
      <alignment horizontal="center"/>
    </xf>
    <xf numFmtId="0" fontId="0" fillId="0" borderId="5" xfId="0" applyBorder="1" applyAlignment="1">
      <alignment horizontal="center"/>
    </xf>
    <xf numFmtId="0" fontId="10" fillId="0" borderId="59" xfId="0" applyFont="1" applyBorder="1" applyAlignment="1">
      <alignment horizontal="center"/>
    </xf>
    <xf numFmtId="0" fontId="0" fillId="0" borderId="8" xfId="0" applyBorder="1" applyAlignment="1">
      <alignment horizontal="center"/>
    </xf>
    <xf numFmtId="0" fontId="9" fillId="4" borderId="115" xfId="0" applyFont="1" applyFill="1" applyBorder="1" applyAlignment="1">
      <alignment horizontal="center"/>
    </xf>
    <xf numFmtId="0" fontId="20" fillId="4" borderId="116" xfId="0" applyFont="1" applyFill="1" applyBorder="1" applyAlignment="1">
      <alignment horizontal="center"/>
    </xf>
    <xf numFmtId="0" fontId="20" fillId="4" borderId="117" xfId="0" applyFont="1" applyFill="1" applyBorder="1" applyAlignment="1">
      <alignment horizontal="center"/>
    </xf>
    <xf numFmtId="0" fontId="10" fillId="0" borderId="118" xfId="0" applyFont="1" applyBorder="1"/>
    <xf numFmtId="0" fontId="0" fillId="0" borderId="119" xfId="0" applyBorder="1"/>
    <xf numFmtId="0" fontId="10" fillId="0" borderId="9" xfId="0" applyFont="1" applyBorder="1"/>
    <xf numFmtId="0" fontId="0" fillId="0" borderId="10" xfId="0" applyBorder="1"/>
    <xf numFmtId="0" fontId="12" fillId="0" borderId="0" xfId="0" applyFont="1" applyAlignment="1">
      <alignment horizontal="center"/>
    </xf>
    <xf numFmtId="0" fontId="41" fillId="0" borderId="40" xfId="0" applyFont="1" applyBorder="1" applyAlignment="1">
      <alignment vertical="top" wrapText="1"/>
    </xf>
    <xf numFmtId="0" fontId="124" fillId="0" borderId="0" xfId="0" applyFont="1" applyAlignment="1">
      <alignment vertical="top" wrapText="1"/>
    </xf>
    <xf numFmtId="0" fontId="124" fillId="0" borderId="41" xfId="0" applyFont="1" applyBorder="1" applyAlignment="1">
      <alignment vertical="top" wrapText="1"/>
    </xf>
    <xf numFmtId="0" fontId="123" fillId="0" borderId="40" xfId="0" applyFont="1" applyBorder="1" applyAlignment="1">
      <alignment vertical="top" wrapText="1"/>
    </xf>
    <xf numFmtId="0" fontId="123" fillId="0" borderId="0" xfId="0" applyFont="1" applyAlignment="1">
      <alignment vertical="top" wrapText="1"/>
    </xf>
    <xf numFmtId="0" fontId="8" fillId="0" borderId="40" xfId="0" applyFont="1" applyBorder="1" applyAlignment="1">
      <alignment vertical="top" wrapText="1"/>
    </xf>
    <xf numFmtId="0" fontId="8" fillId="0" borderId="0" xfId="0" applyFont="1" applyAlignment="1">
      <alignment vertical="top" wrapText="1"/>
    </xf>
    <xf numFmtId="0" fontId="8" fillId="0" borderId="41" xfId="0" applyFont="1" applyBorder="1" applyAlignment="1">
      <alignment vertical="top" wrapText="1"/>
    </xf>
    <xf numFmtId="0" fontId="8" fillId="0" borderId="37" xfId="0" applyFont="1" applyBorder="1" applyAlignment="1">
      <alignment horizontal="left" vertical="top" wrapText="1" indent="2"/>
    </xf>
    <xf numFmtId="0" fontId="8" fillId="0" borderId="38" xfId="0" applyFont="1" applyBorder="1" applyAlignment="1">
      <alignment horizontal="left" vertical="top" wrapText="1" indent="2"/>
    </xf>
    <xf numFmtId="0" fontId="8" fillId="0" borderId="39" xfId="0" applyFont="1" applyBorder="1" applyAlignment="1">
      <alignment horizontal="left" vertical="top" wrapText="1" indent="2"/>
    </xf>
    <xf numFmtId="0" fontId="8" fillId="0" borderId="42" xfId="0" applyFont="1" applyBorder="1" applyAlignment="1">
      <alignment horizontal="left" vertical="top" wrapText="1" indent="2"/>
    </xf>
    <xf numFmtId="0" fontId="8" fillId="0" borderId="1" xfId="0" applyFont="1" applyBorder="1" applyAlignment="1">
      <alignment horizontal="left" vertical="top" wrapText="1" indent="2"/>
    </xf>
    <xf numFmtId="0" fontId="8" fillId="0" borderId="114" xfId="0" applyFont="1" applyBorder="1" applyAlignment="1">
      <alignment horizontal="left" vertical="top" wrapText="1" indent="2"/>
    </xf>
    <xf numFmtId="0" fontId="128" fillId="0" borderId="0" xfId="0" applyFont="1" applyAlignment="1">
      <alignment horizontal="center"/>
    </xf>
    <xf numFmtId="0" fontId="104" fillId="0" borderId="0" xfId="0" applyFont="1" applyAlignment="1">
      <alignment horizontal="center"/>
    </xf>
    <xf numFmtId="0" fontId="8" fillId="0" borderId="40"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41" fillId="0" borderId="40" xfId="0" applyFont="1" applyBorder="1" applyAlignment="1">
      <alignment horizontal="left" vertical="top" wrapText="1"/>
    </xf>
    <xf numFmtId="0" fontId="124" fillId="0" borderId="0" xfId="0" applyFont="1" applyAlignment="1">
      <alignment horizontal="left" vertical="top" wrapText="1"/>
    </xf>
    <xf numFmtId="0" fontId="124" fillId="0" borderId="41" xfId="0" applyFont="1" applyBorder="1" applyAlignment="1">
      <alignment horizontal="left" vertical="top" wrapText="1"/>
    </xf>
    <xf numFmtId="0" fontId="123" fillId="0" borderId="40" xfId="0" applyFont="1" applyBorder="1" applyAlignment="1">
      <alignment horizontal="left" vertical="top" wrapText="1"/>
    </xf>
    <xf numFmtId="0" fontId="123" fillId="0" borderId="0" xfId="0" applyFont="1" applyAlignment="1">
      <alignment horizontal="left" vertical="top" wrapText="1"/>
    </xf>
    <xf numFmtId="0" fontId="98" fillId="0" borderId="0" xfId="0" applyFont="1" applyAlignment="1">
      <alignment horizontal="center"/>
    </xf>
    <xf numFmtId="0" fontId="93" fillId="0" borderId="0" xfId="0" applyFont="1" applyAlignment="1">
      <alignment horizontal="center"/>
    </xf>
    <xf numFmtId="0" fontId="121" fillId="0" borderId="142" xfId="0" applyFont="1" applyBorder="1" applyAlignment="1">
      <alignment vertical="top" wrapText="1"/>
    </xf>
    <xf numFmtId="0" fontId="121" fillId="0" borderId="143" xfId="0" applyFont="1" applyBorder="1" applyAlignment="1">
      <alignment vertical="top" wrapText="1"/>
    </xf>
    <xf numFmtId="0" fontId="121" fillId="0" borderId="144" xfId="0" applyFont="1" applyBorder="1" applyAlignment="1">
      <alignmen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8" fillId="0" borderId="39" xfId="0" applyFont="1" applyBorder="1" applyAlignment="1">
      <alignment horizontal="left" vertical="top" wrapText="1"/>
    </xf>
    <xf numFmtId="165" fontId="45" fillId="0" borderId="55" xfId="178" quotePrefix="1" applyNumberFormat="1" applyFont="1" applyBorder="1" applyAlignment="1">
      <alignment vertical="top" wrapText="1"/>
    </xf>
    <xf numFmtId="165" fontId="45" fillId="0" borderId="138" xfId="178" quotePrefix="1" applyNumberFormat="1" applyFont="1" applyBorder="1" applyAlignment="1">
      <alignment vertical="top" wrapText="1"/>
    </xf>
    <xf numFmtId="165" fontId="44" fillId="15" borderId="140" xfId="178" quotePrefix="1" applyNumberFormat="1" applyFont="1" applyFill="1" applyBorder="1" applyAlignment="1">
      <alignment vertical="top" wrapText="1"/>
    </xf>
    <xf numFmtId="165" fontId="44" fillId="15" borderId="141" xfId="178" quotePrefix="1" applyNumberFormat="1" applyFont="1" applyFill="1" applyBorder="1" applyAlignment="1">
      <alignment vertical="top" wrapText="1"/>
    </xf>
    <xf numFmtId="165" fontId="45" fillId="0" borderId="24" xfId="178" applyNumberFormat="1" applyFont="1" applyBorder="1" applyAlignment="1">
      <alignment vertical="top" wrapText="1"/>
    </xf>
    <xf numFmtId="165" fontId="45" fillId="0" borderId="24" xfId="178" quotePrefix="1" applyNumberFormat="1" applyFont="1" applyBorder="1" applyAlignment="1">
      <alignment vertical="top" wrapText="1"/>
    </xf>
    <xf numFmtId="165" fontId="45" fillId="0" borderId="136" xfId="178" quotePrefix="1" applyNumberFormat="1" applyFont="1" applyBorder="1" applyAlignment="1">
      <alignment vertical="top" wrapText="1"/>
    </xf>
    <xf numFmtId="165" fontId="44" fillId="0" borderId="55" xfId="178" quotePrefix="1" applyNumberFormat="1" applyFont="1" applyBorder="1" applyAlignment="1">
      <alignment vertical="top" wrapText="1"/>
    </xf>
    <xf numFmtId="165" fontId="44" fillId="0" borderId="138" xfId="178" quotePrefix="1" applyNumberFormat="1" applyFont="1" applyBorder="1" applyAlignment="1">
      <alignment vertical="top" wrapText="1"/>
    </xf>
    <xf numFmtId="41" fontId="119" fillId="15" borderId="126" xfId="178" applyNumberFormat="1" applyFont="1" applyFill="1" applyBorder="1" applyAlignment="1">
      <alignment horizontal="center" vertical="top" wrapText="1"/>
    </xf>
    <xf numFmtId="41" fontId="119" fillId="15" borderId="134" xfId="178" quotePrefix="1" applyNumberFormat="1" applyFont="1" applyFill="1" applyBorder="1" applyAlignment="1">
      <alignment horizontal="center" vertical="top" wrapText="1"/>
    </xf>
    <xf numFmtId="41" fontId="119" fillId="15" borderId="127" xfId="178" quotePrefix="1" applyNumberFormat="1" applyFont="1" applyFill="1" applyBorder="1" applyAlignment="1">
      <alignment horizontal="center" vertical="top" wrapText="1"/>
    </xf>
    <xf numFmtId="165" fontId="44" fillId="0" borderId="132" xfId="178" applyNumberFormat="1" applyFont="1" applyBorder="1" applyAlignment="1">
      <alignment horizontal="center" wrapText="1"/>
    </xf>
    <xf numFmtId="165" fontId="44" fillId="0" borderId="133" xfId="178" applyNumberFormat="1" applyFont="1" applyBorder="1" applyAlignment="1">
      <alignment horizontal="center" wrapText="1"/>
    </xf>
    <xf numFmtId="165" fontId="45" fillId="0" borderId="0" xfId="178" applyNumberFormat="1" applyFont="1" applyAlignment="1">
      <alignment horizontal="left" vertical="top" wrapText="1"/>
    </xf>
    <xf numFmtId="0" fontId="45" fillId="0" borderId="0" xfId="178" applyFont="1" applyAlignment="1">
      <alignment horizontal="left" vertical="top" wrapText="1"/>
    </xf>
    <xf numFmtId="0" fontId="118" fillId="0" borderId="0" xfId="178" applyFont="1" applyAlignment="1">
      <alignment horizontal="left" vertical="top" wrapText="1"/>
    </xf>
    <xf numFmtId="0" fontId="33" fillId="3" borderId="0" xfId="0" applyFont="1" applyFill="1" applyAlignment="1">
      <alignment horizontal="center"/>
    </xf>
    <xf numFmtId="0" fontId="76" fillId="3" borderId="0" xfId="0" applyFont="1" applyFill="1" applyAlignment="1">
      <alignment horizontal="center"/>
    </xf>
    <xf numFmtId="0" fontId="34" fillId="3" borderId="21" xfId="0" applyFont="1" applyFill="1" applyBorder="1" applyAlignment="1">
      <alignment horizontal="center"/>
    </xf>
    <xf numFmtId="0" fontId="34" fillId="3" borderId="56" xfId="0" applyFont="1" applyFill="1" applyBorder="1" applyAlignment="1">
      <alignment horizontal="center"/>
    </xf>
    <xf numFmtId="0" fontId="33" fillId="3" borderId="121" xfId="0" applyFont="1" applyFill="1" applyBorder="1" applyAlignment="1">
      <alignment horizontal="center"/>
    </xf>
    <xf numFmtId="0" fontId="28" fillId="3" borderId="122" xfId="0" applyFont="1" applyFill="1" applyBorder="1" applyAlignment="1">
      <alignment horizontal="center"/>
    </xf>
    <xf numFmtId="0" fontId="28" fillId="3" borderId="123" xfId="0" applyFont="1" applyFill="1" applyBorder="1" applyAlignment="1">
      <alignment horizontal="center"/>
    </xf>
    <xf numFmtId="0" fontId="34" fillId="3" borderId="46" xfId="0" applyFont="1" applyFill="1" applyBorder="1"/>
    <xf numFmtId="0" fontId="28" fillId="3" borderId="75" xfId="0" applyFont="1" applyFill="1" applyBorder="1"/>
    <xf numFmtId="0" fontId="34" fillId="3" borderId="76" xfId="0" applyFont="1" applyFill="1" applyBorder="1"/>
    <xf numFmtId="0" fontId="26" fillId="3" borderId="0" xfId="0" applyFont="1" applyFill="1" applyAlignment="1">
      <alignment horizontal="center"/>
    </xf>
    <xf numFmtId="0" fontId="33" fillId="3" borderId="21" xfId="0" applyFont="1" applyFill="1" applyBorder="1" applyAlignment="1">
      <alignment horizontal="center" wrapText="1"/>
    </xf>
    <xf numFmtId="0" fontId="27" fillId="0" borderId="22" xfId="0" applyFont="1" applyBorder="1" applyAlignment="1">
      <alignment horizontal="center" wrapText="1"/>
    </xf>
    <xf numFmtId="0" fontId="27" fillId="0" borderId="124" xfId="0" applyFont="1" applyBorder="1" applyAlignment="1">
      <alignment horizontal="center" wrapText="1"/>
    </xf>
    <xf numFmtId="0" fontId="27" fillId="0" borderId="125" xfId="0" applyFont="1" applyBorder="1" applyAlignment="1">
      <alignment horizontal="center" wrapText="1"/>
    </xf>
    <xf numFmtId="0" fontId="34" fillId="3" borderId="45" xfId="0" applyFont="1" applyFill="1" applyBorder="1" applyAlignment="1">
      <alignment horizontal="center"/>
    </xf>
    <xf numFmtId="0" fontId="28" fillId="3" borderId="5" xfId="0" applyFont="1" applyFill="1" applyBorder="1" applyAlignment="1">
      <alignment horizontal="center"/>
    </xf>
    <xf numFmtId="0" fontId="34" fillId="3" borderId="6" xfId="0" applyFont="1" applyFill="1" applyBorder="1" applyAlignment="1">
      <alignment horizontal="center"/>
    </xf>
    <xf numFmtId="0" fontId="28" fillId="3" borderId="0" xfId="0" applyFont="1" applyFill="1" applyAlignment="1">
      <alignment horizontal="center"/>
    </xf>
    <xf numFmtId="0" fontId="34" fillId="3" borderId="70" xfId="0" applyFont="1" applyFill="1" applyBorder="1" applyAlignment="1">
      <alignment horizontal="center"/>
    </xf>
    <xf numFmtId="0" fontId="28" fillId="3" borderId="8" xfId="0" applyFont="1" applyFill="1" applyBorder="1" applyAlignment="1">
      <alignment horizontal="center"/>
    </xf>
    <xf numFmtId="0" fontId="34" fillId="3" borderId="59" xfId="0" applyFont="1" applyFill="1" applyBorder="1" applyAlignment="1">
      <alignment horizontal="center"/>
    </xf>
    <xf numFmtId="0" fontId="28" fillId="3" borderId="60" xfId="0" applyFont="1" applyFill="1" applyBorder="1" applyAlignment="1">
      <alignment horizontal="center"/>
    </xf>
    <xf numFmtId="0" fontId="34" fillId="3" borderId="120" xfId="0" applyFont="1" applyFill="1" applyBorder="1"/>
    <xf numFmtId="0" fontId="28" fillId="3" borderId="119" xfId="0" applyFont="1" applyFill="1" applyBorder="1"/>
    <xf numFmtId="0" fontId="202" fillId="3" borderId="0" xfId="0" applyFont="1" applyFill="1" applyAlignment="1">
      <alignment horizontal="center"/>
    </xf>
    <xf numFmtId="0" fontId="33" fillId="3" borderId="45" xfId="0" applyFont="1" applyFill="1" applyBorder="1" applyAlignment="1">
      <alignment horizontal="center"/>
    </xf>
    <xf numFmtId="0" fontId="28" fillId="3" borderId="43" xfId="0" applyFont="1" applyFill="1" applyBorder="1" applyAlignment="1">
      <alignment horizontal="center"/>
    </xf>
    <xf numFmtId="0" fontId="34" fillId="3" borderId="0" xfId="0" applyFont="1" applyFill="1" applyAlignment="1">
      <alignment horizontal="center"/>
    </xf>
    <xf numFmtId="0" fontId="33" fillId="11" borderId="52" xfId="0" applyFont="1" applyFill="1" applyBorder="1" applyAlignment="1">
      <alignment horizontal="center"/>
    </xf>
    <xf numFmtId="0" fontId="33" fillId="11" borderId="54" xfId="0" applyFont="1" applyFill="1" applyBorder="1" applyAlignment="1">
      <alignment horizontal="center"/>
    </xf>
    <xf numFmtId="0" fontId="33" fillId="11" borderId="53" xfId="0" applyFont="1" applyFill="1" applyBorder="1" applyAlignment="1">
      <alignment horizontal="center"/>
    </xf>
    <xf numFmtId="0" fontId="33" fillId="3" borderId="52" xfId="0" applyFont="1" applyFill="1" applyBorder="1" applyAlignment="1">
      <alignment horizontal="center"/>
    </xf>
    <xf numFmtId="0" fontId="33" fillId="3" borderId="54" xfId="0" applyFont="1" applyFill="1" applyBorder="1" applyAlignment="1">
      <alignment horizontal="center"/>
    </xf>
    <xf numFmtId="0" fontId="33" fillId="3" borderId="53" xfId="0" applyFont="1" applyFill="1" applyBorder="1" applyAlignment="1">
      <alignment horizontal="center"/>
    </xf>
    <xf numFmtId="0" fontId="34" fillId="3" borderId="118" xfId="0" applyFont="1" applyFill="1" applyBorder="1"/>
    <xf numFmtId="0" fontId="34" fillId="3" borderId="45" xfId="0" applyFont="1" applyFill="1" applyBorder="1"/>
    <xf numFmtId="0" fontId="28" fillId="3" borderId="5" xfId="0" applyFont="1" applyFill="1" applyBorder="1"/>
    <xf numFmtId="0" fontId="34" fillId="3" borderId="6" xfId="0" applyFont="1" applyFill="1" applyBorder="1"/>
    <xf numFmtId="0" fontId="64" fillId="0" borderId="0" xfId="178" applyFont="1"/>
    <xf numFmtId="0" fontId="26" fillId="0" borderId="0" xfId="178" applyFont="1" applyAlignment="1">
      <alignment horizontal="center"/>
    </xf>
    <xf numFmtId="0" fontId="33" fillId="0" borderId="0" xfId="178" applyFont="1" applyAlignment="1">
      <alignment horizontal="center"/>
    </xf>
    <xf numFmtId="0" fontId="64" fillId="0" borderId="0" xfId="178" applyFont="1" applyAlignment="1">
      <alignment horizontal="center"/>
    </xf>
    <xf numFmtId="0" fontId="34" fillId="0" borderId="162" xfId="178" applyFont="1" applyBorder="1" applyAlignment="1">
      <alignment horizontal="center"/>
    </xf>
    <xf numFmtId="0" fontId="34" fillId="0" borderId="163" xfId="178" applyFont="1" applyBorder="1" applyAlignment="1">
      <alignment horizontal="center"/>
    </xf>
    <xf numFmtId="0" fontId="34" fillId="0" borderId="2" xfId="178" applyFont="1" applyBorder="1" applyAlignment="1">
      <alignment horizontal="center"/>
    </xf>
    <xf numFmtId="0" fontId="34" fillId="0" borderId="3" xfId="178" applyFont="1" applyBorder="1" applyAlignment="1">
      <alignment horizontal="center" vertical="center"/>
    </xf>
    <xf numFmtId="0" fontId="186" fillId="0" borderId="0" xfId="178" applyFont="1" applyAlignment="1">
      <alignment horizontal="left" vertical="center"/>
    </xf>
    <xf numFmtId="0" fontId="185" fillId="0" borderId="0" xfId="178" applyFont="1" applyAlignment="1">
      <alignment horizontal="left" vertical="top" wrapText="1"/>
    </xf>
    <xf numFmtId="0" fontId="33" fillId="0" borderId="0" xfId="178" applyFont="1" applyAlignment="1">
      <alignment horizontal="left" vertical="top"/>
    </xf>
    <xf numFmtId="0" fontId="34" fillId="0" borderId="52" xfId="178" applyFont="1" applyBorder="1" applyAlignment="1">
      <alignment horizontal="center" vertical="center" wrapText="1"/>
    </xf>
    <xf numFmtId="0" fontId="34" fillId="0" borderId="53" xfId="178" applyFont="1" applyBorder="1" applyAlignment="1">
      <alignment horizontal="center" vertical="center" wrapText="1"/>
    </xf>
    <xf numFmtId="0" fontId="34" fillId="0" borderId="4" xfId="178" applyFont="1" applyBorder="1" applyAlignment="1">
      <alignment horizontal="center" wrapText="1"/>
    </xf>
    <xf numFmtId="0" fontId="34" fillId="0" borderId="74" xfId="178" applyFont="1" applyBorder="1" applyAlignment="1">
      <alignment horizontal="center" wrapText="1"/>
    </xf>
    <xf numFmtId="0" fontId="34" fillId="0" borderId="45" xfId="178" applyFont="1" applyBorder="1" applyAlignment="1">
      <alignment horizontal="center"/>
    </xf>
    <xf numFmtId="0" fontId="27" fillId="0" borderId="5" xfId="178" applyFont="1" applyBorder="1" applyAlignment="1">
      <alignment horizontal="center"/>
    </xf>
    <xf numFmtId="0" fontId="189" fillId="9" borderId="0" xfId="178" applyFont="1" applyFill="1"/>
    <xf numFmtId="0" fontId="171" fillId="9" borderId="0" xfId="178" applyFont="1" applyFill="1" applyAlignment="1">
      <alignment horizontal="center" vertical="center" wrapText="1"/>
    </xf>
    <xf numFmtId="0" fontId="171" fillId="0" borderId="162" xfId="178" applyFont="1" applyBorder="1" applyAlignment="1">
      <alignment horizontal="center" vertical="center"/>
    </xf>
    <xf numFmtId="0" fontId="171" fillId="0" borderId="163" xfId="178" applyFont="1" applyBorder="1" applyAlignment="1">
      <alignment horizontal="center" vertical="center"/>
    </xf>
    <xf numFmtId="0" fontId="45" fillId="3" borderId="0" xfId="178" applyFont="1" applyFill="1" applyAlignment="1">
      <alignment horizontal="left" vertical="top" wrapText="1"/>
    </xf>
    <xf numFmtId="0" fontId="34" fillId="0" borderId="19" xfId="178" applyFont="1" applyBorder="1" applyAlignment="1">
      <alignment horizontal="left"/>
    </xf>
    <xf numFmtId="0" fontId="34" fillId="0" borderId="54" xfId="178" applyFont="1" applyBorder="1" applyAlignment="1">
      <alignment horizontal="left"/>
    </xf>
    <xf numFmtId="0" fontId="48" fillId="3" borderId="0" xfId="178" applyFont="1" applyFill="1" applyAlignment="1">
      <alignment horizontal="center"/>
    </xf>
    <xf numFmtId="0" fontId="33" fillId="3" borderId="0" xfId="178" applyFont="1" applyFill="1" applyAlignment="1">
      <alignment horizontal="center"/>
    </xf>
    <xf numFmtId="0" fontId="27" fillId="3" borderId="0" xfId="178" applyFont="1" applyFill="1" applyAlignment="1">
      <alignment horizontal="left" vertical="center" wrapText="1"/>
    </xf>
    <xf numFmtId="0" fontId="76" fillId="0" borderId="0" xfId="178" applyFont="1" applyAlignment="1">
      <alignment horizontal="center"/>
    </xf>
    <xf numFmtId="0" fontId="20" fillId="0" borderId="0" xfId="178" applyFont="1"/>
    <xf numFmtId="0" fontId="186" fillId="0" borderId="0" xfId="178" applyFont="1" applyAlignment="1">
      <alignment horizontal="left" vertical="center" wrapText="1"/>
    </xf>
    <xf numFmtId="0" fontId="185" fillId="0" borderId="19" xfId="178" applyFont="1" applyBorder="1" applyAlignment="1">
      <alignment horizontal="left" vertical="top" wrapText="1"/>
    </xf>
    <xf numFmtId="0" fontId="34" fillId="0" borderId="21" xfId="178" applyFont="1" applyBorder="1" applyAlignment="1">
      <alignment horizontal="center"/>
    </xf>
    <xf numFmtId="0" fontId="34" fillId="0" borderId="158" xfId="178" applyFont="1" applyBorder="1" applyAlignment="1">
      <alignment horizontal="center"/>
    </xf>
    <xf numFmtId="0" fontId="34" fillId="0" borderId="52" xfId="178" applyFont="1" applyBorder="1" applyAlignment="1">
      <alignment horizontal="center" wrapText="1"/>
    </xf>
    <xf numFmtId="0" fontId="34" fillId="0" borderId="53" xfId="178" applyFont="1" applyBorder="1" applyAlignment="1">
      <alignment horizontal="center" wrapText="1"/>
    </xf>
    <xf numFmtId="0" fontId="34" fillId="0" borderId="45" xfId="178" applyFont="1" applyBorder="1" applyAlignment="1">
      <alignment horizontal="center" wrapText="1"/>
    </xf>
    <xf numFmtId="0" fontId="34" fillId="0" borderId="5" xfId="178" applyFont="1" applyBorder="1" applyAlignment="1">
      <alignment horizontal="center" wrapText="1"/>
    </xf>
    <xf numFmtId="0" fontId="34" fillId="0" borderId="165" xfId="178" applyFont="1" applyBorder="1" applyAlignment="1">
      <alignment horizontal="center" wrapText="1"/>
    </xf>
    <xf numFmtId="0" fontId="34" fillId="0" borderId="65" xfId="178" applyFont="1" applyBorder="1" applyAlignment="1">
      <alignment horizontal="center" wrapText="1"/>
    </xf>
    <xf numFmtId="0" fontId="171" fillId="4" borderId="21" xfId="178" applyFont="1" applyFill="1" applyBorder="1"/>
    <xf numFmtId="0" fontId="171" fillId="4" borderId="22" xfId="178" applyFont="1" applyFill="1" applyBorder="1"/>
    <xf numFmtId="0" fontId="192" fillId="4" borderId="46" xfId="0" applyFont="1" applyFill="1" applyBorder="1" applyAlignment="1">
      <alignment horizontal="left" vertical="center" wrapText="1"/>
    </xf>
    <xf numFmtId="0" fontId="192" fillId="4" borderId="44" xfId="0" applyFont="1" applyFill="1" applyBorder="1" applyAlignment="1">
      <alignment horizontal="left" vertical="center" wrapText="1"/>
    </xf>
    <xf numFmtId="0" fontId="27" fillId="3" borderId="19" xfId="178" applyFont="1" applyFill="1" applyBorder="1" applyAlignment="1">
      <alignment horizontal="left"/>
    </xf>
    <xf numFmtId="0" fontId="34" fillId="0" borderId="46" xfId="178" applyFont="1" applyBorder="1" applyAlignment="1">
      <alignment horizontal="center"/>
    </xf>
    <xf numFmtId="0" fontId="34" fillId="0" borderId="19" xfId="178" applyFont="1" applyBorder="1" applyAlignment="1">
      <alignment horizontal="center"/>
    </xf>
    <xf numFmtId="0" fontId="185" fillId="0" borderId="0" xfId="178" applyFont="1" applyAlignment="1">
      <alignment horizontal="left" vertical="center" wrapText="1"/>
    </xf>
    <xf numFmtId="0" fontId="33" fillId="0" borderId="0" xfId="178" applyFont="1" applyAlignment="1">
      <alignment horizontal="left" vertical="center" wrapText="1"/>
    </xf>
    <xf numFmtId="0" fontId="34" fillId="0" borderId="56" xfId="178" applyFont="1" applyBorder="1" applyAlignment="1">
      <alignment horizontal="center"/>
    </xf>
    <xf numFmtId="0" fontId="189" fillId="4" borderId="21" xfId="178" applyFont="1" applyFill="1" applyBorder="1"/>
    <xf numFmtId="0" fontId="189" fillId="4" borderId="22" xfId="178" applyFont="1" applyFill="1" applyBorder="1"/>
    <xf numFmtId="0" fontId="171" fillId="4" borderId="166" xfId="178" applyFont="1" applyFill="1" applyBorder="1" applyAlignment="1">
      <alignment horizontal="left" wrapText="1"/>
    </xf>
    <xf numFmtId="0" fontId="171" fillId="4" borderId="74" xfId="178" applyFont="1" applyFill="1" applyBorder="1" applyAlignment="1">
      <alignment horizontal="left" wrapText="1"/>
    </xf>
    <xf numFmtId="0" fontId="192" fillId="4" borderId="46" xfId="178" applyFont="1" applyFill="1" applyBorder="1" applyAlignment="1">
      <alignment horizontal="center" vertical="center" wrapText="1"/>
    </xf>
    <xf numFmtId="0" fontId="192" fillId="4" borderId="44" xfId="178" applyFont="1" applyFill="1" applyBorder="1" applyAlignment="1">
      <alignment horizontal="center" vertical="center" wrapText="1"/>
    </xf>
    <xf numFmtId="38" fontId="66" fillId="0" borderId="6" xfId="0" applyNumberFormat="1" applyFont="1" applyBorder="1" applyAlignment="1">
      <alignment horizontal="right"/>
    </xf>
    <xf numFmtId="38" fontId="66" fillId="0" borderId="5" xfId="0" applyNumberFormat="1" applyFont="1" applyBorder="1" applyAlignment="1">
      <alignment horizontal="right"/>
    </xf>
    <xf numFmtId="0" fontId="66" fillId="0" borderId="9" xfId="0" applyFont="1" applyBorder="1" applyAlignment="1">
      <alignment horizontal="center"/>
    </xf>
    <xf numFmtId="0" fontId="66" fillId="0" borderId="10" xfId="0" applyFont="1" applyBorder="1" applyAlignment="1">
      <alignment horizontal="center"/>
    </xf>
    <xf numFmtId="38" fontId="66" fillId="0" borderId="13" xfId="0" applyNumberFormat="1" applyFont="1" applyBorder="1" applyAlignment="1">
      <alignment horizontal="right"/>
    </xf>
    <xf numFmtId="38" fontId="66" fillId="0" borderId="14" xfId="0" applyNumberFormat="1" applyFont="1" applyBorder="1" applyAlignment="1">
      <alignment horizontal="right"/>
    </xf>
    <xf numFmtId="38" fontId="41" fillId="0" borderId="126" xfId="0" applyNumberFormat="1" applyFont="1" applyBorder="1" applyAlignment="1">
      <alignment horizontal="right"/>
    </xf>
    <xf numFmtId="38" fontId="41" fillId="0" borderId="127" xfId="0" applyNumberFormat="1" applyFont="1" applyBorder="1" applyAlignment="1">
      <alignment horizontal="right"/>
    </xf>
    <xf numFmtId="0" fontId="41" fillId="0" borderId="0" xfId="0" applyFont="1" applyAlignment="1">
      <alignment horizontal="center"/>
    </xf>
    <xf numFmtId="0" fontId="75" fillId="4" borderId="2" xfId="0" applyFont="1" applyFill="1" applyBorder="1" applyAlignment="1">
      <alignment horizontal="center"/>
    </xf>
    <xf numFmtId="0" fontId="66" fillId="0" borderId="128" xfId="0" applyFont="1" applyBorder="1" applyAlignment="1">
      <alignment horizontal="center"/>
    </xf>
    <xf numFmtId="0" fontId="66" fillId="0" borderId="3" xfId="0" applyFont="1" applyBorder="1" applyAlignment="1">
      <alignment horizontal="center"/>
    </xf>
    <xf numFmtId="0" fontId="75" fillId="7" borderId="111" xfId="0" applyFont="1" applyFill="1" applyBorder="1" applyAlignment="1">
      <alignment horizontal="center"/>
    </xf>
    <xf numFmtId="0" fontId="75" fillId="7" borderId="3" xfId="0" applyFont="1" applyFill="1" applyBorder="1" applyAlignment="1">
      <alignment horizontal="center"/>
    </xf>
    <xf numFmtId="0" fontId="75" fillId="7" borderId="129" xfId="0" applyFont="1" applyFill="1" applyBorder="1" applyAlignment="1">
      <alignment horizontal="center"/>
    </xf>
    <xf numFmtId="0" fontId="75" fillId="8" borderId="128" xfId="0" applyFont="1" applyFill="1" applyBorder="1" applyAlignment="1">
      <alignment horizontal="center" wrapText="1"/>
    </xf>
    <xf numFmtId="0" fontId="75" fillId="8" borderId="129" xfId="0" applyFont="1" applyFill="1" applyBorder="1" applyAlignment="1">
      <alignment horizontal="center" wrapText="1"/>
    </xf>
    <xf numFmtId="0" fontId="66" fillId="0" borderId="13" xfId="0" applyFont="1" applyBorder="1" applyAlignment="1">
      <alignment horizontal="center"/>
    </xf>
    <xf numFmtId="0" fontId="66" fillId="0" borderId="14" xfId="0" applyFont="1" applyBorder="1" applyAlignment="1">
      <alignment horizontal="center"/>
    </xf>
    <xf numFmtId="0" fontId="66" fillId="0" borderId="6" xfId="0" applyFont="1" applyBorder="1" applyAlignment="1">
      <alignment horizontal="center"/>
    </xf>
    <xf numFmtId="0" fontId="66" fillId="0" borderId="5" xfId="0" applyFont="1" applyBorder="1" applyAlignment="1">
      <alignment horizontal="center"/>
    </xf>
    <xf numFmtId="0" fontId="8" fillId="0" borderId="0" xfId="178" applyAlignment="1">
      <alignment horizontal="left"/>
    </xf>
    <xf numFmtId="0" fontId="41" fillId="0" borderId="0" xfId="178" applyFont="1" applyAlignment="1">
      <alignment horizontal="right"/>
    </xf>
    <xf numFmtId="0" fontId="201" fillId="3" borderId="0" xfId="0" applyFont="1" applyFill="1" applyAlignment="1">
      <alignment horizontal="left" vertical="center" wrapText="1"/>
    </xf>
    <xf numFmtId="0" fontId="8" fillId="0" borderId="46" xfId="178" applyBorder="1" applyAlignment="1">
      <alignment horizontal="left"/>
    </xf>
    <xf numFmtId="0" fontId="8" fillId="0" borderId="19" xfId="178" applyBorder="1" applyAlignment="1">
      <alignment horizontal="left"/>
    </xf>
    <xf numFmtId="0" fontId="8" fillId="0" borderId="46" xfId="178" applyBorder="1" applyAlignment="1">
      <alignment horizontal="center"/>
    </xf>
    <xf numFmtId="0" fontId="8" fillId="0" borderId="19" xfId="178" applyBorder="1" applyAlignment="1">
      <alignment horizontal="center"/>
    </xf>
    <xf numFmtId="0" fontId="8" fillId="0" borderId="44" xfId="178" applyBorder="1" applyAlignment="1">
      <alignment horizontal="center"/>
    </xf>
    <xf numFmtId="0" fontId="8" fillId="0" borderId="0" xfId="178" applyAlignment="1">
      <alignment vertical="top" wrapText="1"/>
    </xf>
    <xf numFmtId="0" fontId="8" fillId="0" borderId="44" xfId="178" applyBorder="1" applyAlignment="1">
      <alignment horizontal="left"/>
    </xf>
    <xf numFmtId="0" fontId="8" fillId="0" borderId="45" xfId="178" applyBorder="1" applyAlignment="1">
      <alignment horizontal="left"/>
    </xf>
    <xf numFmtId="0" fontId="8" fillId="0" borderId="43" xfId="178" applyBorder="1" applyAlignment="1">
      <alignment horizontal="left"/>
    </xf>
    <xf numFmtId="0" fontId="8" fillId="0" borderId="0" xfId="178" applyAlignment="1">
      <alignment horizontal="left" vertical="center" wrapText="1"/>
    </xf>
    <xf numFmtId="49" fontId="8" fillId="0" borderId="54" xfId="178" applyNumberFormat="1" applyBorder="1" applyAlignment="1">
      <alignment horizontal="left"/>
    </xf>
    <xf numFmtId="49" fontId="8" fillId="0" borderId="53" xfId="178" applyNumberFormat="1" applyBorder="1" applyAlignment="1">
      <alignment horizontal="left"/>
    </xf>
    <xf numFmtId="0" fontId="8" fillId="0" borderId="0" xfId="178" applyAlignment="1">
      <alignment horizontal="left" vertical="top" wrapText="1"/>
    </xf>
    <xf numFmtId="0" fontId="8" fillId="0" borderId="45" xfId="178" applyBorder="1" applyAlignment="1">
      <alignment horizontal="left" vertical="top"/>
    </xf>
    <xf numFmtId="0" fontId="8" fillId="0" borderId="0" xfId="178" applyAlignment="1">
      <alignment horizontal="left" vertical="top"/>
    </xf>
    <xf numFmtId="0" fontId="8" fillId="0" borderId="43" xfId="178" applyBorder="1" applyAlignment="1">
      <alignment horizontal="left" vertical="top"/>
    </xf>
    <xf numFmtId="0" fontId="8" fillId="0" borderId="46" xfId="178" applyBorder="1" applyAlignment="1">
      <alignment horizontal="left" vertical="top"/>
    </xf>
    <xf numFmtId="0" fontId="8" fillId="0" borderId="19" xfId="178" applyBorder="1" applyAlignment="1">
      <alignment horizontal="left" vertical="top"/>
    </xf>
    <xf numFmtId="0" fontId="8" fillId="0" borderId="44" xfId="178" applyBorder="1" applyAlignment="1">
      <alignment horizontal="left" vertical="top"/>
    </xf>
    <xf numFmtId="49" fontId="8" fillId="0" borderId="45" xfId="178" applyNumberFormat="1" applyBorder="1" applyAlignment="1">
      <alignment horizontal="center" vertical="center"/>
    </xf>
    <xf numFmtId="49" fontId="8" fillId="0" borderId="0" xfId="178" applyNumberFormat="1" applyAlignment="1">
      <alignment horizontal="center" vertical="center"/>
    </xf>
    <xf numFmtId="49" fontId="8" fillId="0" borderId="43" xfId="178" applyNumberFormat="1" applyBorder="1" applyAlignment="1">
      <alignment horizontal="center" vertical="center"/>
    </xf>
    <xf numFmtId="49" fontId="8" fillId="0" borderId="46" xfId="178" applyNumberFormat="1" applyBorder="1" applyAlignment="1">
      <alignment horizontal="center" vertical="center"/>
    </xf>
    <xf numFmtId="49" fontId="8" fillId="0" borderId="19" xfId="178" applyNumberFormat="1" applyBorder="1" applyAlignment="1">
      <alignment horizontal="center" vertical="center"/>
    </xf>
    <xf numFmtId="49" fontId="8" fillId="0" borderId="44" xfId="178" applyNumberFormat="1" applyBorder="1" applyAlignment="1">
      <alignment horizontal="center" vertical="center"/>
    </xf>
    <xf numFmtId="49" fontId="8" fillId="0" borderId="45" xfId="178" applyNumberFormat="1" applyBorder="1" applyAlignment="1">
      <alignment horizontal="left" vertical="center"/>
    </xf>
    <xf numFmtId="49" fontId="8" fillId="0" borderId="0" xfId="178" applyNumberFormat="1" applyAlignment="1">
      <alignment horizontal="left" vertical="center"/>
    </xf>
    <xf numFmtId="49" fontId="8" fillId="0" borderId="43" xfId="178" applyNumberFormat="1" applyBorder="1" applyAlignment="1">
      <alignment horizontal="left" vertical="center"/>
    </xf>
    <xf numFmtId="0" fontId="8" fillId="0" borderId="45" xfId="178" applyBorder="1" applyAlignment="1">
      <alignment horizontal="left" vertical="center"/>
    </xf>
    <xf numFmtId="0" fontId="8" fillId="0" borderId="0" xfId="178" applyAlignment="1">
      <alignment horizontal="left" vertical="center"/>
    </xf>
    <xf numFmtId="0" fontId="8" fillId="0" borderId="43" xfId="178" applyBorder="1" applyAlignment="1">
      <alignment horizontal="left" vertical="center"/>
    </xf>
    <xf numFmtId="0" fontId="8" fillId="0" borderId="21" xfId="178" applyBorder="1" applyAlignment="1">
      <alignment vertical="top" wrapText="1"/>
    </xf>
    <xf numFmtId="0" fontId="8" fillId="0" borderId="56" xfId="178" applyBorder="1" applyAlignment="1">
      <alignment vertical="top" wrapText="1"/>
    </xf>
    <xf numFmtId="0" fontId="8" fillId="0" borderId="22" xfId="178" applyBorder="1" applyAlignment="1">
      <alignment vertical="top" wrapText="1"/>
    </xf>
    <xf numFmtId="0" fontId="8" fillId="0" borderId="45" xfId="178" applyBorder="1" applyAlignment="1">
      <alignment vertical="top" wrapText="1"/>
    </xf>
    <xf numFmtId="0" fontId="8" fillId="0" borderId="43" xfId="178" applyBorder="1" applyAlignment="1">
      <alignment vertical="top" wrapText="1"/>
    </xf>
    <xf numFmtId="0" fontId="8" fillId="0" borderId="45" xfId="178" applyBorder="1" applyAlignment="1">
      <alignment horizontal="center" vertical="center" wrapText="1"/>
    </xf>
    <xf numFmtId="0" fontId="8" fillId="0" borderId="0" xfId="178" applyAlignment="1">
      <alignment horizontal="center" vertical="center" wrapText="1"/>
    </xf>
    <xf numFmtId="0" fontId="8" fillId="0" borderId="43" xfId="178" applyBorder="1" applyAlignment="1">
      <alignment horizontal="center" vertical="center" wrapText="1"/>
    </xf>
    <xf numFmtId="0" fontId="8" fillId="0" borderId="46" xfId="178" applyBorder="1" applyAlignment="1">
      <alignment horizontal="center" vertical="center" wrapText="1"/>
    </xf>
    <xf numFmtId="0" fontId="8" fillId="0" borderId="19" xfId="178" applyBorder="1" applyAlignment="1">
      <alignment horizontal="center" vertical="center" wrapText="1"/>
    </xf>
    <xf numFmtId="0" fontId="8" fillId="0" borderId="44" xfId="178" applyBorder="1" applyAlignment="1">
      <alignment horizontal="center" vertical="center" wrapText="1"/>
    </xf>
    <xf numFmtId="0" fontId="38" fillId="0" borderId="0" xfId="178" applyFont="1" applyAlignment="1">
      <alignment horizontal="center"/>
    </xf>
    <xf numFmtId="0" fontId="38" fillId="0" borderId="0" xfId="178" applyFont="1" applyAlignment="1">
      <alignment horizontal="left"/>
    </xf>
    <xf numFmtId="171" fontId="111" fillId="11" borderId="21" xfId="13" quotePrefix="1" applyNumberFormat="1" applyFont="1" applyFill="1" applyBorder="1" applyAlignment="1" applyProtection="1">
      <alignment horizontal="center" wrapText="1"/>
      <protection locked="0"/>
    </xf>
    <xf numFmtId="171" fontId="111" fillId="11" borderId="22" xfId="13" applyNumberFormat="1" applyFont="1" applyFill="1" applyBorder="1" applyAlignment="1" applyProtection="1">
      <alignment horizontal="center" wrapText="1"/>
      <protection locked="0"/>
    </xf>
    <xf numFmtId="171" fontId="111" fillId="11" borderId="46" xfId="13" applyNumberFormat="1" applyFont="1" applyFill="1" applyBorder="1" applyAlignment="1" applyProtection="1">
      <alignment horizontal="center" wrapText="1"/>
      <protection locked="0"/>
    </xf>
    <xf numFmtId="171" fontId="111" fillId="11" borderId="44" xfId="13" applyNumberFormat="1" applyFont="1" applyFill="1" applyBorder="1" applyAlignment="1" applyProtection="1">
      <alignment horizontal="center" wrapText="1"/>
      <protection locked="0"/>
    </xf>
    <xf numFmtId="0" fontId="168" fillId="11" borderId="126" xfId="13" applyFont="1" applyFill="1" applyBorder="1" applyAlignment="1">
      <alignment horizontal="left" wrapText="1"/>
    </xf>
    <xf numFmtId="0" fontId="64" fillId="11" borderId="134" xfId="0" applyFont="1" applyFill="1" applyBorder="1" applyAlignment="1">
      <alignment horizontal="left" wrapText="1"/>
    </xf>
    <xf numFmtId="0" fontId="64" fillId="11" borderId="127" xfId="0" applyFont="1" applyFill="1" applyBorder="1" applyAlignment="1">
      <alignment horizontal="left" wrapText="1"/>
    </xf>
    <xf numFmtId="171" fontId="167" fillId="25" borderId="52" xfId="13" applyNumberFormat="1" applyFont="1" applyFill="1" applyBorder="1" applyAlignment="1" applyProtection="1">
      <alignment horizontal="center" wrapText="1"/>
      <protection locked="0"/>
    </xf>
    <xf numFmtId="0" fontId="41" fillId="25" borderId="54" xfId="0" applyFont="1" applyFill="1" applyBorder="1" applyAlignment="1">
      <alignment horizontal="center" wrapText="1"/>
    </xf>
    <xf numFmtId="0" fontId="41" fillId="25" borderId="53" xfId="0" applyFont="1" applyFill="1" applyBorder="1" applyAlignment="1">
      <alignment horizontal="center" wrapText="1"/>
    </xf>
    <xf numFmtId="171" fontId="167" fillId="25" borderId="55" xfId="13" applyNumberFormat="1" applyFont="1" applyFill="1" applyBorder="1" applyAlignment="1" applyProtection="1">
      <alignment horizontal="center"/>
      <protection locked="0"/>
    </xf>
    <xf numFmtId="171" fontId="167" fillId="25" borderId="55" xfId="13" applyNumberFormat="1" applyFont="1" applyFill="1" applyBorder="1" applyAlignment="1" applyProtection="1">
      <alignment horizontal="center" wrapText="1"/>
      <protection locked="0"/>
    </xf>
    <xf numFmtId="0" fontId="41" fillId="25" borderId="55" xfId="0" applyFont="1" applyFill="1" applyBorder="1" applyAlignment="1">
      <alignment horizontal="center" wrapText="1"/>
    </xf>
    <xf numFmtId="0" fontId="98" fillId="0" borderId="0" xfId="13" applyFont="1" applyAlignment="1">
      <alignment horizontal="center"/>
    </xf>
    <xf numFmtId="0" fontId="104" fillId="0" borderId="0" xfId="13" applyFont="1" applyAlignment="1">
      <alignment horizontal="center"/>
    </xf>
    <xf numFmtId="0" fontId="93" fillId="11" borderId="0" xfId="13" quotePrefix="1" applyFont="1" applyFill="1" applyAlignment="1">
      <alignment horizontal="center"/>
    </xf>
    <xf numFmtId="0" fontId="93" fillId="11" borderId="0" xfId="13" applyFont="1" applyFill="1" applyAlignment="1">
      <alignment horizontal="center"/>
    </xf>
    <xf numFmtId="171" fontId="110" fillId="0" borderId="0" xfId="13" applyNumberFormat="1" applyFont="1" applyAlignment="1" applyProtection="1">
      <alignment horizontal="center"/>
      <protection locked="0"/>
    </xf>
    <xf numFmtId="0" fontId="34" fillId="0" borderId="13" xfId="178" applyFont="1" applyBorder="1" applyAlignment="1">
      <alignment horizontal="center"/>
    </xf>
    <xf numFmtId="0" fontId="27" fillId="0" borderId="14" xfId="178" applyFont="1" applyBorder="1" applyAlignment="1">
      <alignment horizontal="center"/>
    </xf>
    <xf numFmtId="0" fontId="27" fillId="0" borderId="18" xfId="178" applyFont="1" applyBorder="1" applyAlignment="1">
      <alignment horizontal="center"/>
    </xf>
    <xf numFmtId="0" fontId="34" fillId="0" borderId="6" xfId="178" applyFont="1" applyBorder="1" applyAlignment="1">
      <alignment horizontal="center"/>
    </xf>
    <xf numFmtId="0" fontId="34" fillId="0" borderId="59" xfId="178" applyFont="1" applyBorder="1" applyAlignment="1">
      <alignment horizontal="center"/>
    </xf>
    <xf numFmtId="0" fontId="27" fillId="0" borderId="60" xfId="178" applyFont="1" applyBorder="1" applyAlignment="1">
      <alignment horizontal="center"/>
    </xf>
    <xf numFmtId="0" fontId="27" fillId="0" borderId="8" xfId="178" applyFont="1" applyBorder="1" applyAlignment="1">
      <alignment horizontal="center"/>
    </xf>
    <xf numFmtId="0" fontId="34" fillId="0" borderId="9" xfId="178" applyFont="1" applyBorder="1" applyAlignment="1">
      <alignment horizontal="center"/>
    </xf>
    <xf numFmtId="0" fontId="27" fillId="0" borderId="10" xfId="178" applyFont="1" applyBorder="1" applyAlignment="1">
      <alignment horizontal="center"/>
    </xf>
    <xf numFmtId="0" fontId="34" fillId="0" borderId="13" xfId="178" applyFont="1" applyBorder="1" applyAlignment="1">
      <alignment horizontal="right"/>
    </xf>
    <xf numFmtId="0" fontId="8" fillId="0" borderId="14" xfId="178" applyBorder="1" applyAlignment="1">
      <alignment horizontal="right"/>
    </xf>
    <xf numFmtId="166" fontId="34" fillId="0" borderId="13" xfId="178" applyNumberFormat="1" applyFont="1" applyBorder="1" applyAlignment="1">
      <alignment horizontal="left"/>
    </xf>
    <xf numFmtId="0" fontId="8" fillId="0" borderId="14" xfId="178" applyBorder="1" applyAlignment="1">
      <alignment horizontal="left"/>
    </xf>
    <xf numFmtId="38" fontId="34" fillId="0" borderId="13" xfId="178" applyNumberFormat="1" applyFont="1" applyBorder="1" applyAlignment="1">
      <alignment horizontal="right"/>
    </xf>
    <xf numFmtId="38" fontId="8" fillId="0" borderId="14" xfId="178" applyNumberFormat="1" applyBorder="1" applyAlignment="1">
      <alignment horizontal="right"/>
    </xf>
    <xf numFmtId="0" fontId="34" fillId="0" borderId="6" xfId="178" applyFont="1" applyBorder="1" applyAlignment="1">
      <alignment horizontal="right"/>
    </xf>
    <xf numFmtId="0" fontId="8" fillId="0" borderId="5" xfId="178" applyBorder="1" applyAlignment="1">
      <alignment horizontal="right"/>
    </xf>
    <xf numFmtId="166" fontId="34" fillId="0" borderId="6" xfId="178" applyNumberFormat="1" applyFont="1" applyBorder="1" applyAlignment="1">
      <alignment horizontal="left"/>
    </xf>
    <xf numFmtId="0" fontId="8" fillId="0" borderId="5" xfId="178" applyBorder="1" applyAlignment="1">
      <alignment horizontal="left"/>
    </xf>
    <xf numFmtId="38" fontId="34" fillId="0" borderId="6" xfId="178" applyNumberFormat="1" applyFont="1" applyBorder="1" applyAlignment="1">
      <alignment horizontal="right"/>
    </xf>
    <xf numFmtId="38" fontId="8" fillId="0" borderId="5" xfId="178" applyNumberFormat="1" applyBorder="1" applyAlignment="1">
      <alignment horizontal="right"/>
    </xf>
    <xf numFmtId="166" fontId="33" fillId="0" borderId="6" xfId="178" applyNumberFormat="1" applyFont="1" applyBorder="1" applyAlignment="1">
      <alignment horizontal="left"/>
    </xf>
    <xf numFmtId="0" fontId="64" fillId="0" borderId="5" xfId="178" applyFont="1" applyBorder="1" applyAlignment="1">
      <alignment horizontal="left"/>
    </xf>
    <xf numFmtId="0" fontId="34" fillId="0" borderId="9" xfId="178" applyFont="1" applyBorder="1" applyAlignment="1">
      <alignment horizontal="right"/>
    </xf>
    <xf numFmtId="0" fontId="8" fillId="0" borderId="10" xfId="178" applyBorder="1" applyAlignment="1">
      <alignment horizontal="right"/>
    </xf>
    <xf numFmtId="166" fontId="34" fillId="0" borderId="9" xfId="178" applyNumberFormat="1" applyFont="1" applyBorder="1" applyAlignment="1">
      <alignment horizontal="left"/>
    </xf>
    <xf numFmtId="0" fontId="8" fillId="0" borderId="10" xfId="178" applyBorder="1" applyAlignment="1">
      <alignment horizontal="left"/>
    </xf>
    <xf numFmtId="38" fontId="34" fillId="0" borderId="9" xfId="178" applyNumberFormat="1" applyFont="1" applyBorder="1" applyAlignment="1">
      <alignment horizontal="right"/>
    </xf>
    <xf numFmtId="38" fontId="8" fillId="0" borderId="10" xfId="178" applyNumberFormat="1" applyBorder="1" applyAlignment="1">
      <alignment horizontal="right"/>
    </xf>
    <xf numFmtId="0" fontId="8" fillId="0" borderId="0" xfId="180" applyAlignment="1">
      <alignment horizontal="left" vertical="center" wrapText="1"/>
    </xf>
    <xf numFmtId="0" fontId="0" fillId="0" borderId="0" xfId="180" applyFont="1" applyAlignment="1">
      <alignment horizontal="left" vertical="center" wrapText="1"/>
    </xf>
    <xf numFmtId="0" fontId="69" fillId="0" borderId="0" xfId="178" applyFont="1" applyAlignment="1">
      <alignment horizontal="center"/>
    </xf>
    <xf numFmtId="0" fontId="35" fillId="3" borderId="0" xfId="178" applyFont="1" applyFill="1" applyAlignment="1">
      <alignment horizontal="center" vertical="top" wrapText="1"/>
    </xf>
    <xf numFmtId="0" fontId="71" fillId="9" borderId="46" xfId="178" applyFont="1" applyFill="1" applyBorder="1" applyAlignment="1">
      <alignment horizontal="center" vertical="center"/>
    </xf>
    <xf numFmtId="0" fontId="71" fillId="9" borderId="44" xfId="178" applyFont="1" applyFill="1" applyBorder="1" applyAlignment="1">
      <alignment horizontal="center" vertical="center"/>
    </xf>
    <xf numFmtId="0" fontId="26" fillId="3" borderId="0" xfId="178" applyFont="1" applyFill="1" applyAlignment="1">
      <alignment horizontal="center"/>
    </xf>
    <xf numFmtId="0" fontId="34" fillId="3" borderId="0" xfId="178" applyFont="1" applyFill="1" applyAlignment="1">
      <alignment horizontal="center"/>
    </xf>
    <xf numFmtId="0" fontId="194" fillId="0" borderId="2" xfId="178" applyFont="1" applyBorder="1" applyAlignment="1">
      <alignment horizontal="left" vertical="center" wrapText="1"/>
    </xf>
    <xf numFmtId="0" fontId="48" fillId="3" borderId="52" xfId="178" applyFont="1" applyFill="1" applyBorder="1" applyAlignment="1">
      <alignment horizontal="center"/>
    </xf>
    <xf numFmtId="0" fontId="48" fillId="3" borderId="53" xfId="178" applyFont="1" applyFill="1" applyBorder="1" applyAlignment="1">
      <alignment horizontal="center"/>
    </xf>
    <xf numFmtId="0" fontId="48" fillId="3" borderId="21" xfId="178" applyFont="1" applyFill="1" applyBorder="1" applyAlignment="1">
      <alignment horizontal="center" wrapText="1"/>
    </xf>
    <xf numFmtId="0" fontId="48" fillId="3" borderId="22" xfId="178" applyFont="1" applyFill="1" applyBorder="1" applyAlignment="1">
      <alignment horizontal="center" wrapText="1"/>
    </xf>
    <xf numFmtId="0" fontId="36" fillId="3" borderId="52" xfId="178" applyFont="1" applyFill="1" applyBorder="1" applyAlignment="1">
      <alignment horizontal="center" wrapText="1"/>
    </xf>
    <xf numFmtId="0" fontId="45" fillId="0" borderId="54" xfId="178" applyFont="1" applyBorder="1"/>
    <xf numFmtId="0" fontId="45" fillId="0" borderId="53" xfId="178" applyFont="1" applyBorder="1"/>
    <xf numFmtId="0" fontId="36" fillId="3" borderId="45" xfId="178" applyFont="1" applyFill="1" applyBorder="1" applyAlignment="1">
      <alignment horizontal="center" wrapText="1"/>
    </xf>
    <xf numFmtId="0" fontId="36" fillId="3" borderId="43" xfId="178" applyFont="1" applyFill="1" applyBorder="1" applyAlignment="1">
      <alignment horizontal="center" wrapText="1"/>
    </xf>
    <xf numFmtId="0" fontId="36" fillId="3" borderId="172" xfId="178" applyFont="1" applyFill="1" applyBorder="1" applyAlignment="1">
      <alignment horizontal="center"/>
    </xf>
    <xf numFmtId="0" fontId="36" fillId="3" borderId="177" xfId="178" applyFont="1" applyFill="1" applyBorder="1" applyAlignment="1">
      <alignment horizontal="center"/>
    </xf>
    <xf numFmtId="0" fontId="71" fillId="11" borderId="173" xfId="178" applyFont="1" applyFill="1" applyBorder="1" applyAlignment="1">
      <alignment horizontal="left"/>
    </xf>
    <xf numFmtId="0" fontId="71" fillId="11" borderId="174" xfId="178" applyFont="1" applyFill="1" applyBorder="1" applyAlignment="1">
      <alignment horizontal="left"/>
    </xf>
    <xf numFmtId="0" fontId="71" fillId="11" borderId="175" xfId="178" applyFont="1" applyFill="1" applyBorder="1" applyAlignment="1">
      <alignment horizontal="left"/>
    </xf>
    <xf numFmtId="0" fontId="36" fillId="0" borderId="169" xfId="178" applyFont="1" applyBorder="1" applyAlignment="1">
      <alignment horizontal="center"/>
    </xf>
    <xf numFmtId="0" fontId="36" fillId="0" borderId="170" xfId="178" applyFont="1" applyBorder="1" applyAlignment="1">
      <alignment horizontal="center"/>
    </xf>
    <xf numFmtId="0" fontId="36" fillId="0" borderId="172" xfId="178" applyFont="1" applyBorder="1" applyAlignment="1">
      <alignment horizontal="center"/>
    </xf>
    <xf numFmtId="0" fontId="36" fillId="0" borderId="177" xfId="178" applyFont="1" applyBorder="1" applyAlignment="1">
      <alignment horizontal="center"/>
    </xf>
    <xf numFmtId="0" fontId="45" fillId="0" borderId="0" xfId="178" applyFont="1" applyAlignment="1">
      <alignment wrapText="1"/>
    </xf>
    <xf numFmtId="0" fontId="194" fillId="0" borderId="0" xfId="178" applyFont="1" applyAlignment="1">
      <alignment horizontal="left" vertical="center" wrapText="1"/>
    </xf>
    <xf numFmtId="0" fontId="48" fillId="0" borderId="0" xfId="178" applyFont="1" applyAlignment="1">
      <alignment horizontal="left" vertical="center"/>
    </xf>
    <xf numFmtId="0" fontId="71" fillId="11" borderId="169" xfId="178" applyFont="1" applyFill="1" applyBorder="1" applyAlignment="1">
      <alignment horizontal="left"/>
    </xf>
    <xf numFmtId="0" fontId="71" fillId="11" borderId="89" xfId="178" applyFont="1" applyFill="1" applyBorder="1" applyAlignment="1">
      <alignment horizontal="left"/>
    </xf>
    <xf numFmtId="0" fontId="71" fillId="11" borderId="170" xfId="178" applyFont="1" applyFill="1" applyBorder="1" applyAlignment="1">
      <alignment horizontal="left"/>
    </xf>
    <xf numFmtId="0" fontId="35" fillId="3" borderId="0" xfId="0" applyFont="1" applyFill="1" applyAlignment="1">
      <alignment vertical="top" wrapText="1"/>
    </xf>
    <xf numFmtId="0" fontId="9" fillId="3" borderId="0" xfId="0" applyFont="1" applyFill="1" applyAlignment="1">
      <alignment horizontal="center"/>
    </xf>
    <xf numFmtId="0" fontId="12" fillId="3" borderId="0" xfId="0" applyFont="1" applyFill="1" applyAlignment="1">
      <alignment horizontal="center"/>
    </xf>
    <xf numFmtId="0" fontId="59" fillId="3" borderId="0" xfId="0" applyFont="1" applyFill="1" applyAlignment="1">
      <alignment horizontal="center"/>
    </xf>
    <xf numFmtId="0" fontId="59" fillId="0" borderId="0" xfId="0" applyFont="1" applyAlignment="1">
      <alignment horizontal="center"/>
    </xf>
    <xf numFmtId="0" fontId="37" fillId="3" borderId="58" xfId="0" applyFont="1" applyFill="1" applyBorder="1" applyAlignment="1">
      <alignment horizontal="center"/>
    </xf>
    <xf numFmtId="0" fontId="36" fillId="3" borderId="52" xfId="0" applyFont="1" applyFill="1" applyBorder="1" applyAlignment="1">
      <alignment horizontal="center" wrapText="1"/>
    </xf>
    <xf numFmtId="0" fontId="0" fillId="0" borderId="54" xfId="0" applyBorder="1"/>
    <xf numFmtId="0" fontId="0" fillId="0" borderId="53" xfId="0" applyBorder="1"/>
    <xf numFmtId="0" fontId="0" fillId="3" borderId="0" xfId="0" applyFill="1" applyAlignment="1">
      <alignment horizontal="center"/>
    </xf>
    <xf numFmtId="0" fontId="29" fillId="0" borderId="0" xfId="0" applyFont="1" applyAlignment="1">
      <alignment horizontal="left" vertical="center" wrapText="1"/>
    </xf>
    <xf numFmtId="0" fontId="0" fillId="3" borderId="0" xfId="0" applyFill="1"/>
    <xf numFmtId="0" fontId="35" fillId="3" borderId="0" xfId="0" applyFont="1" applyFill="1"/>
    <xf numFmtId="0" fontId="40" fillId="3" borderId="0" xfId="0" applyFont="1" applyFill="1" applyAlignment="1">
      <alignment horizontal="left" vertical="top" wrapText="1"/>
    </xf>
    <xf numFmtId="0" fontId="64" fillId="6" borderId="0" xfId="0" applyFont="1" applyFill="1" applyAlignment="1">
      <alignment horizontal="left" vertical="center" wrapText="1"/>
    </xf>
    <xf numFmtId="0" fontId="9" fillId="0" borderId="0" xfId="0" applyFont="1" applyAlignment="1">
      <alignment horizontal="center"/>
    </xf>
    <xf numFmtId="0" fontId="60" fillId="0" borderId="1" xfId="0" applyFont="1" applyBorder="1" applyAlignment="1">
      <alignment horizontal="left" wrapText="1"/>
    </xf>
    <xf numFmtId="0" fontId="60" fillId="0" borderId="0" xfId="0" applyFont="1" applyAlignment="1">
      <alignment horizontal="left" wrapText="1"/>
    </xf>
    <xf numFmtId="0" fontId="83" fillId="4" borderId="56" xfId="0" applyFont="1" applyFill="1" applyBorder="1" applyAlignment="1">
      <alignment horizontal="center" wrapText="1"/>
    </xf>
    <xf numFmtId="0" fontId="83" fillId="4" borderId="0" xfId="0" applyFont="1" applyFill="1" applyAlignment="1">
      <alignment horizontal="center" wrapText="1"/>
    </xf>
    <xf numFmtId="0" fontId="83" fillId="4" borderId="1" xfId="0" applyFont="1" applyFill="1" applyBorder="1" applyAlignment="1">
      <alignment horizontal="center" wrapText="1"/>
    </xf>
    <xf numFmtId="0" fontId="64" fillId="3" borderId="0" xfId="0" applyFont="1" applyFill="1" applyAlignment="1">
      <alignment horizontal="center"/>
    </xf>
    <xf numFmtId="0" fontId="64" fillId="6" borderId="0" xfId="0" applyFont="1" applyFill="1" applyAlignment="1">
      <alignment wrapText="1"/>
    </xf>
    <xf numFmtId="0" fontId="29" fillId="3" borderId="37" xfId="0" applyFont="1" applyFill="1" applyBorder="1" applyAlignment="1">
      <alignment horizontal="center" wrapText="1"/>
    </xf>
    <xf numFmtId="0" fontId="29" fillId="3" borderId="40" xfId="0" applyFont="1" applyFill="1" applyBorder="1" applyAlignment="1">
      <alignment horizontal="center" wrapText="1"/>
    </xf>
    <xf numFmtId="0" fontId="29" fillId="3" borderId="130" xfId="0" applyFont="1" applyFill="1" applyBorder="1" applyAlignment="1">
      <alignment horizontal="center" wrapText="1"/>
    </xf>
    <xf numFmtId="0" fontId="64" fillId="0" borderId="56" xfId="178" applyFont="1" applyBorder="1" applyAlignment="1">
      <alignment horizontal="center" vertical="center" wrapText="1"/>
    </xf>
    <xf numFmtId="0" fontId="64" fillId="0" borderId="19" xfId="178" applyFont="1" applyBorder="1" applyAlignment="1">
      <alignment horizontal="center" vertical="center" wrapText="1"/>
    </xf>
    <xf numFmtId="0" fontId="27" fillId="0" borderId="0" xfId="178" applyFont="1" applyAlignment="1">
      <alignment vertical="center" wrapText="1"/>
    </xf>
    <xf numFmtId="0" fontId="8" fillId="0" borderId="0" xfId="178" applyAlignment="1">
      <alignment vertical="center" wrapText="1"/>
    </xf>
    <xf numFmtId="0" fontId="38" fillId="0" borderId="0" xfId="178" applyFont="1"/>
    <xf numFmtId="0" fontId="8" fillId="0" borderId="0" xfId="178" applyAlignment="1">
      <alignment horizontal="center"/>
    </xf>
    <xf numFmtId="0" fontId="41" fillId="0" borderId="0" xfId="178" applyFont="1" applyAlignment="1">
      <alignment horizontal="center"/>
    </xf>
    <xf numFmtId="0" fontId="27" fillId="0" borderId="0" xfId="178" applyFont="1" applyAlignment="1">
      <alignment horizontal="left" vertical="center" wrapText="1"/>
    </xf>
    <xf numFmtId="0" fontId="202" fillId="0" borderId="0" xfId="178" applyFont="1" applyAlignment="1">
      <alignment horizontal="center"/>
    </xf>
    <xf numFmtId="0" fontId="27" fillId="0" borderId="0" xfId="178" applyFont="1" applyAlignment="1">
      <alignment horizontal="left"/>
    </xf>
    <xf numFmtId="0" fontId="8" fillId="0" borderId="0" xfId="178"/>
    <xf numFmtId="0" fontId="64" fillId="0" borderId="0" xfId="178" applyFont="1" applyAlignment="1">
      <alignment horizontal="left"/>
    </xf>
    <xf numFmtId="0" fontId="27" fillId="0" borderId="19" xfId="178" applyFont="1" applyBorder="1" applyAlignment="1">
      <alignment horizontal="center"/>
    </xf>
    <xf numFmtId="0" fontId="27" fillId="0" borderId="0" xfId="178" applyFont="1" applyAlignment="1">
      <alignment horizontal="center"/>
    </xf>
    <xf numFmtId="0" fontId="27" fillId="0" borderId="0" xfId="178" applyFont="1" applyAlignment="1">
      <alignment horizontal="center" vertical="center"/>
    </xf>
    <xf numFmtId="0" fontId="27" fillId="0" borderId="0" xfId="178" applyFont="1" applyAlignment="1">
      <alignment horizontal="left" wrapText="1"/>
    </xf>
    <xf numFmtId="0" fontId="27" fillId="0" borderId="0" xfId="178" quotePrefix="1" applyFont="1" applyAlignment="1">
      <alignment horizontal="left" wrapText="1"/>
    </xf>
    <xf numFmtId="0" fontId="64" fillId="0" borderId="0" xfId="178" applyFont="1" applyAlignment="1">
      <alignment horizontal="left" vertical="center"/>
    </xf>
    <xf numFmtId="0" fontId="34" fillId="0" borderId="0" xfId="178" applyFont="1" applyAlignment="1">
      <alignment horizontal="center"/>
    </xf>
    <xf numFmtId="0" fontId="27" fillId="0" borderId="54" xfId="178" applyFont="1" applyBorder="1" applyAlignment="1">
      <alignment horizontal="center"/>
    </xf>
    <xf numFmtId="0" fontId="27" fillId="0" borderId="0" xfId="178" applyFont="1" applyAlignment="1">
      <alignment horizontal="center" vertical="center" wrapText="1"/>
    </xf>
    <xf numFmtId="0" fontId="183" fillId="0" borderId="0" xfId="0" applyFont="1" applyAlignment="1">
      <alignment horizontal="left" vertical="top" wrapText="1" readingOrder="1"/>
    </xf>
    <xf numFmtId="0" fontId="182" fillId="0" borderId="0" xfId="0" applyFont="1" applyAlignment="1">
      <alignment horizontal="center"/>
    </xf>
    <xf numFmtId="0" fontId="75" fillId="0" borderId="0" xfId="0" applyFont="1" applyAlignment="1">
      <alignment horizontal="center"/>
    </xf>
    <xf numFmtId="0" fontId="8" fillId="0" borderId="0" xfId="0" applyFont="1" applyAlignment="1">
      <alignment horizontal="center"/>
    </xf>
    <xf numFmtId="0" fontId="101" fillId="0" borderId="0" xfId="0" applyFont="1" applyAlignment="1">
      <alignment horizontal="left" vertical="top" wrapText="1"/>
    </xf>
    <xf numFmtId="0" fontId="8" fillId="0" borderId="0" xfId="0" applyFont="1" applyAlignment="1">
      <alignment horizontal="center" vertical="top"/>
    </xf>
    <xf numFmtId="0" fontId="41" fillId="0" borderId="0" xfId="0" applyFont="1" applyAlignment="1">
      <alignment horizontal="center" wrapText="1"/>
    </xf>
    <xf numFmtId="0" fontId="41" fillId="0" borderId="19" xfId="0" applyFont="1" applyBorder="1" applyAlignment="1">
      <alignment horizontal="center" wrapText="1"/>
    </xf>
    <xf numFmtId="0" fontId="8" fillId="0" borderId="0" xfId="0" applyFont="1" applyAlignment="1">
      <alignment horizontal="left" wrapText="1"/>
    </xf>
    <xf numFmtId="0" fontId="41" fillId="0" borderId="0" xfId="235" applyFont="1" applyAlignment="1"/>
  </cellXfs>
  <cellStyles count="248">
    <cellStyle name="Comma" xfId="1" builtinId="3"/>
    <cellStyle name="Comma 10" xfId="14" xr:uid="{00000000-0005-0000-0000-000001000000}"/>
    <cellStyle name="Comma 10 2" xfId="15" xr:uid="{00000000-0005-0000-0000-000002000000}"/>
    <cellStyle name="Comma 11" xfId="16" xr:uid="{00000000-0005-0000-0000-000003000000}"/>
    <cellStyle name="Comma 11 2" xfId="17" xr:uid="{00000000-0005-0000-0000-000004000000}"/>
    <cellStyle name="Comma 12" xfId="18" xr:uid="{00000000-0005-0000-0000-000005000000}"/>
    <cellStyle name="Comma 13" xfId="19" xr:uid="{00000000-0005-0000-0000-000006000000}"/>
    <cellStyle name="Comma 14" xfId="20" xr:uid="{00000000-0005-0000-0000-000007000000}"/>
    <cellStyle name="Comma 15" xfId="237" xr:uid="{00000000-0005-0000-0000-000008000000}"/>
    <cellStyle name="Comma 16" xfId="239" xr:uid="{00000000-0005-0000-0000-000009000000}"/>
    <cellStyle name="Comma 16 3" xfId="246" xr:uid="{B8D41597-97D5-4B2F-8074-BAE07116FB63}"/>
    <cellStyle name="Comma 17" xfId="243" xr:uid="{00000000-0005-0000-0000-00000A000000}"/>
    <cellStyle name="Comma 2" xfId="2" xr:uid="{00000000-0005-0000-0000-00000B000000}"/>
    <cellStyle name="Comma 2 2" xfId="21" xr:uid="{00000000-0005-0000-0000-00000C000000}"/>
    <cellStyle name="Comma 2 2 2" xfId="22" xr:uid="{00000000-0005-0000-0000-00000D000000}"/>
    <cellStyle name="Comma 2 2 3" xfId="23" xr:uid="{00000000-0005-0000-0000-00000E000000}"/>
    <cellStyle name="Comma 2 3" xfId="24" xr:uid="{00000000-0005-0000-0000-00000F000000}"/>
    <cellStyle name="Comma 2 4" xfId="25" xr:uid="{00000000-0005-0000-0000-000010000000}"/>
    <cellStyle name="Comma 3" xfId="26" xr:uid="{00000000-0005-0000-0000-000011000000}"/>
    <cellStyle name="Comma 3 2" xfId="27" xr:uid="{00000000-0005-0000-0000-000012000000}"/>
    <cellStyle name="Comma 3 3" xfId="28" xr:uid="{00000000-0005-0000-0000-000013000000}"/>
    <cellStyle name="Comma 3 4" xfId="29" xr:uid="{00000000-0005-0000-0000-000014000000}"/>
    <cellStyle name="Comma 3 5" xfId="30" xr:uid="{00000000-0005-0000-0000-000015000000}"/>
    <cellStyle name="Comma 4" xfId="31" xr:uid="{00000000-0005-0000-0000-000016000000}"/>
    <cellStyle name="Comma 4 2" xfId="32" xr:uid="{00000000-0005-0000-0000-000017000000}"/>
    <cellStyle name="Comma 5" xfId="33" xr:uid="{00000000-0005-0000-0000-000018000000}"/>
    <cellStyle name="Comma 5 2" xfId="34" xr:uid="{00000000-0005-0000-0000-000019000000}"/>
    <cellStyle name="Comma 6" xfId="35" xr:uid="{00000000-0005-0000-0000-00001A000000}"/>
    <cellStyle name="Comma 7" xfId="36" xr:uid="{00000000-0005-0000-0000-00001B000000}"/>
    <cellStyle name="Comma 8" xfId="37" xr:uid="{00000000-0005-0000-0000-00001C000000}"/>
    <cellStyle name="Comma 9" xfId="38" xr:uid="{00000000-0005-0000-0000-00001D000000}"/>
    <cellStyle name="Comma0" xfId="39" xr:uid="{00000000-0005-0000-0000-00001E000000}"/>
    <cellStyle name="Comma0 2" xfId="40" xr:uid="{00000000-0005-0000-0000-00001F000000}"/>
    <cellStyle name="Comma0 3" xfId="41" xr:uid="{00000000-0005-0000-0000-000020000000}"/>
    <cellStyle name="Comma0 4" xfId="42" xr:uid="{00000000-0005-0000-0000-000021000000}"/>
    <cellStyle name="Comma0 5" xfId="43" xr:uid="{00000000-0005-0000-0000-000022000000}"/>
    <cellStyle name="Comma0 6" xfId="44" xr:uid="{00000000-0005-0000-0000-000023000000}"/>
    <cellStyle name="Currency" xfId="3" builtinId="4"/>
    <cellStyle name="Currency 10" xfId="45" xr:uid="{00000000-0005-0000-0000-000025000000}"/>
    <cellStyle name="Currency 11" xfId="46" xr:uid="{00000000-0005-0000-0000-000026000000}"/>
    <cellStyle name="Currency 12" xfId="47" xr:uid="{00000000-0005-0000-0000-000027000000}"/>
    <cellStyle name="Currency 13" xfId="48" xr:uid="{00000000-0005-0000-0000-000028000000}"/>
    <cellStyle name="Currency 14" xfId="49" xr:uid="{00000000-0005-0000-0000-000029000000}"/>
    <cellStyle name="Currency 15" xfId="50" xr:uid="{00000000-0005-0000-0000-00002A000000}"/>
    <cellStyle name="Currency 16" xfId="51" xr:uid="{00000000-0005-0000-0000-00002B000000}"/>
    <cellStyle name="Currency 17" xfId="52" xr:uid="{00000000-0005-0000-0000-00002C000000}"/>
    <cellStyle name="Currency 18" xfId="53" xr:uid="{00000000-0005-0000-0000-00002D000000}"/>
    <cellStyle name="Currency 19" xfId="54" xr:uid="{00000000-0005-0000-0000-00002E000000}"/>
    <cellStyle name="Currency 2" xfId="4" xr:uid="{00000000-0005-0000-0000-00002F000000}"/>
    <cellStyle name="Currency 2 2" xfId="55" xr:uid="{00000000-0005-0000-0000-000030000000}"/>
    <cellStyle name="Currency 2 2 2" xfId="56" xr:uid="{00000000-0005-0000-0000-000031000000}"/>
    <cellStyle name="Currency 2 2 3" xfId="57" xr:uid="{00000000-0005-0000-0000-000032000000}"/>
    <cellStyle name="Currency 2 3" xfId="58" xr:uid="{00000000-0005-0000-0000-000033000000}"/>
    <cellStyle name="Currency 2 4" xfId="59" xr:uid="{00000000-0005-0000-0000-000034000000}"/>
    <cellStyle name="Currency 20" xfId="60" xr:uid="{00000000-0005-0000-0000-000035000000}"/>
    <cellStyle name="Currency 21" xfId="61" xr:uid="{00000000-0005-0000-0000-000036000000}"/>
    <cellStyle name="Currency 21 2" xfId="62" xr:uid="{00000000-0005-0000-0000-000037000000}"/>
    <cellStyle name="Currency 22" xfId="63" xr:uid="{00000000-0005-0000-0000-000038000000}"/>
    <cellStyle name="Currency 22 2" xfId="64" xr:uid="{00000000-0005-0000-0000-000039000000}"/>
    <cellStyle name="Currency 23" xfId="65" xr:uid="{00000000-0005-0000-0000-00003A000000}"/>
    <cellStyle name="Currency 24" xfId="66" xr:uid="{00000000-0005-0000-0000-00003B000000}"/>
    <cellStyle name="Currency 25" xfId="67" xr:uid="{00000000-0005-0000-0000-00003C000000}"/>
    <cellStyle name="Currency 26" xfId="68" xr:uid="{00000000-0005-0000-0000-00003D000000}"/>
    <cellStyle name="Currency 27" xfId="69" xr:uid="{00000000-0005-0000-0000-00003E000000}"/>
    <cellStyle name="Currency 27 2" xfId="70" xr:uid="{00000000-0005-0000-0000-00003F000000}"/>
    <cellStyle name="Currency 28" xfId="71" xr:uid="{00000000-0005-0000-0000-000040000000}"/>
    <cellStyle name="Currency 29" xfId="72" xr:uid="{00000000-0005-0000-0000-000041000000}"/>
    <cellStyle name="Currency 3" xfId="73" xr:uid="{00000000-0005-0000-0000-000042000000}"/>
    <cellStyle name="Currency 3 2" xfId="74" xr:uid="{00000000-0005-0000-0000-000043000000}"/>
    <cellStyle name="Currency 3 2 2" xfId="75" xr:uid="{00000000-0005-0000-0000-000044000000}"/>
    <cellStyle name="Currency 3 2 3" xfId="76" xr:uid="{00000000-0005-0000-0000-000045000000}"/>
    <cellStyle name="Currency 3 2 4" xfId="77" xr:uid="{00000000-0005-0000-0000-000046000000}"/>
    <cellStyle name="Currency 3 2 5" xfId="78" xr:uid="{00000000-0005-0000-0000-000047000000}"/>
    <cellStyle name="Currency 3 3" xfId="79" xr:uid="{00000000-0005-0000-0000-000048000000}"/>
    <cellStyle name="Currency 3 4" xfId="80" xr:uid="{00000000-0005-0000-0000-000049000000}"/>
    <cellStyle name="Currency 3 5" xfId="81" xr:uid="{00000000-0005-0000-0000-00004A000000}"/>
    <cellStyle name="Currency 30" xfId="82" xr:uid="{00000000-0005-0000-0000-00004B000000}"/>
    <cellStyle name="Currency 31" xfId="83" xr:uid="{00000000-0005-0000-0000-00004C000000}"/>
    <cellStyle name="Currency 32" xfId="84" xr:uid="{00000000-0005-0000-0000-00004D000000}"/>
    <cellStyle name="Currency 32 2" xfId="85" xr:uid="{00000000-0005-0000-0000-00004E000000}"/>
    <cellStyle name="Currency 33" xfId="86" xr:uid="{00000000-0005-0000-0000-00004F000000}"/>
    <cellStyle name="Currency 34" xfId="87" xr:uid="{00000000-0005-0000-0000-000050000000}"/>
    <cellStyle name="Currency 34 2" xfId="88" xr:uid="{00000000-0005-0000-0000-000051000000}"/>
    <cellStyle name="Currency 35" xfId="89" xr:uid="{00000000-0005-0000-0000-000052000000}"/>
    <cellStyle name="Currency 36" xfId="90" xr:uid="{00000000-0005-0000-0000-000053000000}"/>
    <cellStyle name="Currency 37" xfId="91" xr:uid="{00000000-0005-0000-0000-000054000000}"/>
    <cellStyle name="Currency 38" xfId="92" xr:uid="{00000000-0005-0000-0000-000055000000}"/>
    <cellStyle name="Currency 39" xfId="93" xr:uid="{00000000-0005-0000-0000-000056000000}"/>
    <cellStyle name="Currency 4" xfId="94" xr:uid="{00000000-0005-0000-0000-000057000000}"/>
    <cellStyle name="Currency 4 2" xfId="95" xr:uid="{00000000-0005-0000-0000-000058000000}"/>
    <cellStyle name="Currency 40" xfId="96" xr:uid="{00000000-0005-0000-0000-000059000000}"/>
    <cellStyle name="Currency 41" xfId="97" xr:uid="{00000000-0005-0000-0000-00005A000000}"/>
    <cellStyle name="Currency 42" xfId="98" xr:uid="{00000000-0005-0000-0000-00005B000000}"/>
    <cellStyle name="Currency 43" xfId="99" xr:uid="{00000000-0005-0000-0000-00005C000000}"/>
    <cellStyle name="Currency 43 2" xfId="100" xr:uid="{00000000-0005-0000-0000-00005D000000}"/>
    <cellStyle name="Currency 44" xfId="101" xr:uid="{00000000-0005-0000-0000-00005E000000}"/>
    <cellStyle name="Currency 45" xfId="102" xr:uid="{00000000-0005-0000-0000-00005F000000}"/>
    <cellStyle name="Currency 46" xfId="103" xr:uid="{00000000-0005-0000-0000-000060000000}"/>
    <cellStyle name="Currency 47" xfId="104" xr:uid="{00000000-0005-0000-0000-000061000000}"/>
    <cellStyle name="Currency 48" xfId="105" xr:uid="{00000000-0005-0000-0000-000062000000}"/>
    <cellStyle name="Currency 49" xfId="106" xr:uid="{00000000-0005-0000-0000-000063000000}"/>
    <cellStyle name="Currency 5" xfId="107" xr:uid="{00000000-0005-0000-0000-000064000000}"/>
    <cellStyle name="Currency 50" xfId="108" xr:uid="{00000000-0005-0000-0000-000065000000}"/>
    <cellStyle name="Currency 51" xfId="109" xr:uid="{00000000-0005-0000-0000-000066000000}"/>
    <cellStyle name="Currency 52" xfId="110" xr:uid="{00000000-0005-0000-0000-000067000000}"/>
    <cellStyle name="Currency 53" xfId="111" xr:uid="{00000000-0005-0000-0000-000068000000}"/>
    <cellStyle name="Currency 54" xfId="112" xr:uid="{00000000-0005-0000-0000-000069000000}"/>
    <cellStyle name="Currency 55" xfId="244" xr:uid="{00000000-0005-0000-0000-00006A000000}"/>
    <cellStyle name="Currency 55 2" xfId="247" xr:uid="{9FA98A28-271A-44F5-9CD6-BEA0C24B8095}"/>
    <cellStyle name="Currency 56" xfId="113" xr:uid="{00000000-0005-0000-0000-00006B000000}"/>
    <cellStyle name="Currency 57" xfId="114" xr:uid="{00000000-0005-0000-0000-00006C000000}"/>
    <cellStyle name="Currency 6" xfId="115" xr:uid="{00000000-0005-0000-0000-00006D000000}"/>
    <cellStyle name="Currency 7" xfId="116" xr:uid="{00000000-0005-0000-0000-00006E000000}"/>
    <cellStyle name="Currency 8" xfId="117" xr:uid="{00000000-0005-0000-0000-00006F000000}"/>
    <cellStyle name="Currency 9" xfId="118" xr:uid="{00000000-0005-0000-0000-000070000000}"/>
    <cellStyle name="Currency0" xfId="119" xr:uid="{00000000-0005-0000-0000-000071000000}"/>
    <cellStyle name="Currency0 2" xfId="120" xr:uid="{00000000-0005-0000-0000-000072000000}"/>
    <cellStyle name="Currency0 3" xfId="121" xr:uid="{00000000-0005-0000-0000-000073000000}"/>
    <cellStyle name="Currency0 4" xfId="122" xr:uid="{00000000-0005-0000-0000-000074000000}"/>
    <cellStyle name="Currency0 5" xfId="123" xr:uid="{00000000-0005-0000-0000-000075000000}"/>
    <cellStyle name="Currency0 6" xfId="124" xr:uid="{00000000-0005-0000-0000-000076000000}"/>
    <cellStyle name="Date" xfId="125" xr:uid="{00000000-0005-0000-0000-000077000000}"/>
    <cellStyle name="Date 10" xfId="126" xr:uid="{00000000-0005-0000-0000-000078000000}"/>
    <cellStyle name="Date 11" xfId="127" xr:uid="{00000000-0005-0000-0000-000079000000}"/>
    <cellStyle name="Date 12" xfId="128" xr:uid="{00000000-0005-0000-0000-00007A000000}"/>
    <cellStyle name="Date 13" xfId="129" xr:uid="{00000000-0005-0000-0000-00007B000000}"/>
    <cellStyle name="Date 2" xfId="130" xr:uid="{00000000-0005-0000-0000-00007C000000}"/>
    <cellStyle name="Date 2 2" xfId="131" xr:uid="{00000000-0005-0000-0000-00007D000000}"/>
    <cellStyle name="Date 2 2 2" xfId="132" xr:uid="{00000000-0005-0000-0000-00007E000000}"/>
    <cellStyle name="Date 2 2 3" xfId="133" xr:uid="{00000000-0005-0000-0000-00007F000000}"/>
    <cellStyle name="Date 2 3" xfId="134" xr:uid="{00000000-0005-0000-0000-000080000000}"/>
    <cellStyle name="Date 3" xfId="135" xr:uid="{00000000-0005-0000-0000-000081000000}"/>
    <cellStyle name="Date 3 2" xfId="136" xr:uid="{00000000-0005-0000-0000-000082000000}"/>
    <cellStyle name="Date 4" xfId="137" xr:uid="{00000000-0005-0000-0000-000083000000}"/>
    <cellStyle name="Date 5" xfId="138" xr:uid="{00000000-0005-0000-0000-000084000000}"/>
    <cellStyle name="Date 6" xfId="139" xr:uid="{00000000-0005-0000-0000-000085000000}"/>
    <cellStyle name="Date 7" xfId="140" xr:uid="{00000000-0005-0000-0000-000086000000}"/>
    <cellStyle name="Date 8" xfId="141" xr:uid="{00000000-0005-0000-0000-000087000000}"/>
    <cellStyle name="Date 9" xfId="142" xr:uid="{00000000-0005-0000-0000-000088000000}"/>
    <cellStyle name="F2" xfId="143" xr:uid="{00000000-0005-0000-0000-000089000000}"/>
    <cellStyle name="F3" xfId="144" xr:uid="{00000000-0005-0000-0000-00008A000000}"/>
    <cellStyle name="F4" xfId="145" xr:uid="{00000000-0005-0000-0000-00008B000000}"/>
    <cellStyle name="F5" xfId="146" xr:uid="{00000000-0005-0000-0000-00008C000000}"/>
    <cellStyle name="F6" xfId="147" xr:uid="{00000000-0005-0000-0000-00008D000000}"/>
    <cellStyle name="F7" xfId="148" xr:uid="{00000000-0005-0000-0000-00008E000000}"/>
    <cellStyle name="F8" xfId="149" xr:uid="{00000000-0005-0000-0000-00008F000000}"/>
    <cellStyle name="Fixed" xfId="150" xr:uid="{00000000-0005-0000-0000-000090000000}"/>
    <cellStyle name="Fixed 2" xfId="151" xr:uid="{00000000-0005-0000-0000-000091000000}"/>
    <cellStyle name="Fixed 3" xfId="152" xr:uid="{00000000-0005-0000-0000-000092000000}"/>
    <cellStyle name="Fixed 4" xfId="153" xr:uid="{00000000-0005-0000-0000-000093000000}"/>
    <cellStyle name="Fixed 5" xfId="154" xr:uid="{00000000-0005-0000-0000-000094000000}"/>
    <cellStyle name="Fixed 6" xfId="155" xr:uid="{00000000-0005-0000-0000-000095000000}"/>
    <cellStyle name="Heading 1 2" xfId="156" xr:uid="{00000000-0005-0000-0000-000096000000}"/>
    <cellStyle name="Heading 1 2 2" xfId="157" xr:uid="{00000000-0005-0000-0000-000097000000}"/>
    <cellStyle name="Heading 1 2 3" xfId="158" xr:uid="{00000000-0005-0000-0000-000098000000}"/>
    <cellStyle name="Heading 1 2 4" xfId="159" xr:uid="{00000000-0005-0000-0000-000099000000}"/>
    <cellStyle name="Heading 1 2 5" xfId="160" xr:uid="{00000000-0005-0000-0000-00009A000000}"/>
    <cellStyle name="Heading 1 3" xfId="161" xr:uid="{00000000-0005-0000-0000-00009B000000}"/>
    <cellStyle name="Heading 1 4" xfId="162" xr:uid="{00000000-0005-0000-0000-00009C000000}"/>
    <cellStyle name="Heading 1 5" xfId="163" xr:uid="{00000000-0005-0000-0000-00009D000000}"/>
    <cellStyle name="Heading 1 6" xfId="164" xr:uid="{00000000-0005-0000-0000-00009E000000}"/>
    <cellStyle name="Heading 1 7" xfId="165" xr:uid="{00000000-0005-0000-0000-00009F000000}"/>
    <cellStyle name="Heading 2 2" xfId="166" xr:uid="{00000000-0005-0000-0000-0000A0000000}"/>
    <cellStyle name="Heading 2 2 2" xfId="167" xr:uid="{00000000-0005-0000-0000-0000A1000000}"/>
    <cellStyle name="Heading 2 2 3" xfId="168" xr:uid="{00000000-0005-0000-0000-0000A2000000}"/>
    <cellStyle name="Heading 2 2 4" xfId="169" xr:uid="{00000000-0005-0000-0000-0000A3000000}"/>
    <cellStyle name="Heading 2 2 5" xfId="170" xr:uid="{00000000-0005-0000-0000-0000A4000000}"/>
    <cellStyle name="Heading 2 3" xfId="171" xr:uid="{00000000-0005-0000-0000-0000A5000000}"/>
    <cellStyle name="Heading 2 4" xfId="172" xr:uid="{00000000-0005-0000-0000-0000A6000000}"/>
    <cellStyle name="Heading 2 5" xfId="173" xr:uid="{00000000-0005-0000-0000-0000A7000000}"/>
    <cellStyle name="Heading 2 6" xfId="174" xr:uid="{00000000-0005-0000-0000-0000A8000000}"/>
    <cellStyle name="Heading 2 7" xfId="175" xr:uid="{00000000-0005-0000-0000-0000A9000000}"/>
    <cellStyle name="HEADING1" xfId="176" xr:uid="{00000000-0005-0000-0000-0000AA000000}"/>
    <cellStyle name="HEADING2" xfId="177" xr:uid="{00000000-0005-0000-0000-0000AB000000}"/>
    <cellStyle name="Normal" xfId="0" builtinId="0"/>
    <cellStyle name="Normal 10" xfId="178" xr:uid="{00000000-0005-0000-0000-0000AD000000}"/>
    <cellStyle name="Normal 11" xfId="235" xr:uid="{00000000-0005-0000-0000-0000AE000000}"/>
    <cellStyle name="Normal 12" xfId="236" xr:uid="{00000000-0005-0000-0000-0000AF000000}"/>
    <cellStyle name="Normal 13" xfId="238" xr:uid="{00000000-0005-0000-0000-0000B0000000}"/>
    <cellStyle name="Normal 13 3" xfId="245" xr:uid="{33561591-1E5B-476E-82FB-2826342F3CDB}"/>
    <cellStyle name="Normal 14" xfId="240" xr:uid="{00000000-0005-0000-0000-0000B1000000}"/>
    <cellStyle name="Normal 14 2" xfId="242" xr:uid="{00000000-0005-0000-0000-0000B2000000}"/>
    <cellStyle name="Normal 15" xfId="241" xr:uid="{00000000-0005-0000-0000-0000B3000000}"/>
    <cellStyle name="Normal 2" xfId="5" xr:uid="{00000000-0005-0000-0000-0000B4000000}"/>
    <cellStyle name="Normal 2 10" xfId="179" xr:uid="{00000000-0005-0000-0000-0000B5000000}"/>
    <cellStyle name="Normal 2 2" xfId="180" xr:uid="{00000000-0005-0000-0000-0000B6000000}"/>
    <cellStyle name="Normal 2 2 2" xfId="181" xr:uid="{00000000-0005-0000-0000-0000B7000000}"/>
    <cellStyle name="Normal 2 2 3" xfId="182" xr:uid="{00000000-0005-0000-0000-0000B8000000}"/>
    <cellStyle name="Normal 2 3" xfId="183" xr:uid="{00000000-0005-0000-0000-0000B9000000}"/>
    <cellStyle name="Normal 2 3 2" xfId="184" xr:uid="{00000000-0005-0000-0000-0000BA000000}"/>
    <cellStyle name="Normal 2 3 3" xfId="185" xr:uid="{00000000-0005-0000-0000-0000BB000000}"/>
    <cellStyle name="Normal 2 4" xfId="186" xr:uid="{00000000-0005-0000-0000-0000BC000000}"/>
    <cellStyle name="Normal 2 5" xfId="187" xr:uid="{00000000-0005-0000-0000-0000BD000000}"/>
    <cellStyle name="Normal 2 6" xfId="188" xr:uid="{00000000-0005-0000-0000-0000BE000000}"/>
    <cellStyle name="Normal 2 7" xfId="189" xr:uid="{00000000-0005-0000-0000-0000BF000000}"/>
    <cellStyle name="Normal 2 7 2" xfId="190" xr:uid="{00000000-0005-0000-0000-0000C0000000}"/>
    <cellStyle name="Normal 2 7 3" xfId="191" xr:uid="{00000000-0005-0000-0000-0000C1000000}"/>
    <cellStyle name="Normal 2 7 4" xfId="192" xr:uid="{00000000-0005-0000-0000-0000C2000000}"/>
    <cellStyle name="Normal 2 8" xfId="193" xr:uid="{00000000-0005-0000-0000-0000C3000000}"/>
    <cellStyle name="Normal 2 9" xfId="194" xr:uid="{00000000-0005-0000-0000-0000C4000000}"/>
    <cellStyle name="Normal 3" xfId="13" xr:uid="{00000000-0005-0000-0000-0000C5000000}"/>
    <cellStyle name="Normal 3 2" xfId="195" xr:uid="{00000000-0005-0000-0000-0000C6000000}"/>
    <cellStyle name="Normal 3 2 2" xfId="196" xr:uid="{00000000-0005-0000-0000-0000C7000000}"/>
    <cellStyle name="Normal 4" xfId="197" xr:uid="{00000000-0005-0000-0000-0000C8000000}"/>
    <cellStyle name="Normal 4 2" xfId="198" xr:uid="{00000000-0005-0000-0000-0000C9000000}"/>
    <cellStyle name="Normal 4 3" xfId="199" xr:uid="{00000000-0005-0000-0000-0000CA000000}"/>
    <cellStyle name="Normal 5" xfId="200" xr:uid="{00000000-0005-0000-0000-0000CB000000}"/>
    <cellStyle name="Normal 6" xfId="201" xr:uid="{00000000-0005-0000-0000-0000CC000000}"/>
    <cellStyle name="Normal 6 2" xfId="202" xr:uid="{00000000-0005-0000-0000-0000CD000000}"/>
    <cellStyle name="Normal 6 2 2" xfId="203" xr:uid="{00000000-0005-0000-0000-0000CE000000}"/>
    <cellStyle name="Normal 7" xfId="204" xr:uid="{00000000-0005-0000-0000-0000CF000000}"/>
    <cellStyle name="Normal 8" xfId="205" xr:uid="{00000000-0005-0000-0000-0000D0000000}"/>
    <cellStyle name="Normal 9" xfId="206" xr:uid="{00000000-0005-0000-0000-0000D1000000}"/>
    <cellStyle name="Normal_Book2" xfId="6" xr:uid="{00000000-0005-0000-0000-0000D2000000}"/>
    <cellStyle name="Normal_Restricted_NA" xfId="234" xr:uid="{00000000-0005-0000-0000-0000D3000000}"/>
    <cellStyle name="Percent 2" xfId="207" xr:uid="{00000000-0005-0000-0000-0000D4000000}"/>
    <cellStyle name="PSChar" xfId="7" xr:uid="{00000000-0005-0000-0000-0000D5000000}"/>
    <cellStyle name="PSDate" xfId="8" xr:uid="{00000000-0005-0000-0000-0000D6000000}"/>
    <cellStyle name="PSDec" xfId="9" xr:uid="{00000000-0005-0000-0000-0000D7000000}"/>
    <cellStyle name="PSHeading" xfId="10" xr:uid="{00000000-0005-0000-0000-0000D8000000}"/>
    <cellStyle name="PSInt" xfId="11" xr:uid="{00000000-0005-0000-0000-0000D9000000}"/>
    <cellStyle name="PSSpacer" xfId="12" xr:uid="{00000000-0005-0000-0000-0000DA000000}"/>
    <cellStyle name="Total 10" xfId="208" xr:uid="{00000000-0005-0000-0000-0000DB000000}"/>
    <cellStyle name="Total 11" xfId="209" xr:uid="{00000000-0005-0000-0000-0000DC000000}"/>
    <cellStyle name="Total 11 2" xfId="210" xr:uid="{00000000-0005-0000-0000-0000DD000000}"/>
    <cellStyle name="Total 11 3" xfId="211" xr:uid="{00000000-0005-0000-0000-0000DE000000}"/>
    <cellStyle name="Total 11 4" xfId="212" xr:uid="{00000000-0005-0000-0000-0000DF000000}"/>
    <cellStyle name="Total 2" xfId="213" xr:uid="{00000000-0005-0000-0000-0000E0000000}"/>
    <cellStyle name="Total 2 2" xfId="214" xr:uid="{00000000-0005-0000-0000-0000E1000000}"/>
    <cellStyle name="Total 2 2 2" xfId="215" xr:uid="{00000000-0005-0000-0000-0000E2000000}"/>
    <cellStyle name="Total 2 2 3" xfId="216" xr:uid="{00000000-0005-0000-0000-0000E3000000}"/>
    <cellStyle name="Total 2 3" xfId="217" xr:uid="{00000000-0005-0000-0000-0000E4000000}"/>
    <cellStyle name="Total 2 3 2" xfId="218" xr:uid="{00000000-0005-0000-0000-0000E5000000}"/>
    <cellStyle name="Total 2 3 3" xfId="219" xr:uid="{00000000-0005-0000-0000-0000E6000000}"/>
    <cellStyle name="Total 2 3 4" xfId="220" xr:uid="{00000000-0005-0000-0000-0000E7000000}"/>
    <cellStyle name="Total 2 4" xfId="221" xr:uid="{00000000-0005-0000-0000-0000E8000000}"/>
    <cellStyle name="Total 2 5" xfId="222" xr:uid="{00000000-0005-0000-0000-0000E9000000}"/>
    <cellStyle name="Total 3" xfId="223" xr:uid="{00000000-0005-0000-0000-0000EA000000}"/>
    <cellStyle name="Total 3 2" xfId="224" xr:uid="{00000000-0005-0000-0000-0000EB000000}"/>
    <cellStyle name="Total 3 3" xfId="225" xr:uid="{00000000-0005-0000-0000-0000EC000000}"/>
    <cellStyle name="Total 3 4" xfId="226" xr:uid="{00000000-0005-0000-0000-0000ED000000}"/>
    <cellStyle name="Total 3 5" xfId="227" xr:uid="{00000000-0005-0000-0000-0000EE000000}"/>
    <cellStyle name="Total 4" xfId="228" xr:uid="{00000000-0005-0000-0000-0000EF000000}"/>
    <cellStyle name="Total 5" xfId="229" xr:uid="{00000000-0005-0000-0000-0000F0000000}"/>
    <cellStyle name="Total 6" xfId="230" xr:uid="{00000000-0005-0000-0000-0000F1000000}"/>
    <cellStyle name="Total 7" xfId="231" xr:uid="{00000000-0005-0000-0000-0000F2000000}"/>
    <cellStyle name="Total 8" xfId="232" xr:uid="{00000000-0005-0000-0000-0000F3000000}"/>
    <cellStyle name="Total 9" xfId="233" xr:uid="{00000000-0005-0000-0000-0000F4000000}"/>
  </cellStyles>
  <dxfs count="33">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0"/>
        <name val="Arial"/>
        <scheme val="none"/>
      </font>
      <fill>
        <patternFill patternType="none">
          <fgColor indexed="64"/>
          <bgColor indexed="65"/>
        </patternFill>
      </fill>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theme="1"/>
        <name val="Arial"/>
        <scheme val="none"/>
      </font>
      <fill>
        <patternFill patternType="solid">
          <fgColor indexed="64"/>
          <bgColor theme="5" tint="0.39997558519241921"/>
        </patternFill>
      </fill>
      <alignment horizontal="center" vertical="bottom" textRotation="0" wrapText="1" indent="0" justifyLastLine="0" shrinkToFit="0" readingOrder="0"/>
    </dxf>
    <dxf>
      <font>
        <b/>
        <i val="0"/>
        <color rgb="FFFF0000"/>
      </font>
    </dxf>
    <dxf>
      <font>
        <b/>
        <i val="0"/>
        <color rgb="FFFF0000"/>
      </font>
    </dxf>
    <dxf>
      <font>
        <b/>
        <i val="0"/>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59996337778862885"/>
        </patternFill>
      </fill>
    </dxf>
    <dxf>
      <fill>
        <patternFill>
          <bgColor theme="8" tint="0.79998168889431442"/>
        </patternFill>
      </fill>
    </dxf>
    <dxf>
      <font>
        <color rgb="FF9C0006"/>
      </font>
      <fill>
        <patternFill>
          <bgColor rgb="FFFFC7CE"/>
        </patternFill>
      </fill>
    </dxf>
    <dxf>
      <fill>
        <patternFill>
          <bgColor theme="8" tint="0.59996337778862885"/>
        </patternFill>
      </fill>
    </dxf>
    <dxf>
      <fill>
        <patternFill>
          <bgColor theme="7" tint="0.79998168889431442"/>
        </patternFill>
      </fill>
    </dxf>
    <dxf>
      <font>
        <color rgb="FF9C0006"/>
      </font>
      <fill>
        <patternFill>
          <bgColor rgb="FFFFC7CE"/>
        </patternFill>
      </fill>
    </dxf>
    <dxf>
      <font>
        <b val="0"/>
        <i val="0"/>
        <strike val="0"/>
        <condense val="0"/>
        <extend val="0"/>
        <outline val="0"/>
        <shadow val="0"/>
        <u val="none"/>
        <vertAlign val="baseline"/>
        <sz val="11.5"/>
        <color rgb="FF000000"/>
        <name val="Cambria"/>
        <scheme val="major"/>
      </font>
      <alignment horizontal="justify"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5"/>
        <color rgb="FF000000"/>
        <name val="Cambria"/>
        <scheme val="major"/>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5"/>
        <color rgb="FF000000"/>
        <name val="Cambria"/>
        <scheme val="maj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5"/>
        <color rgb="FF000000"/>
        <name val="Cambria"/>
        <scheme val="major"/>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5"/>
        <color rgb="FF000000"/>
        <name val="Cambria"/>
        <scheme val="major"/>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9" defaultPivotStyle="PivotStyleLight16"/>
  <colors>
    <mruColors>
      <color rgb="FFFFECD9"/>
      <color rgb="FF0000FF"/>
      <color rgb="FF2029D6"/>
      <color rgb="FFFFF5EB"/>
      <color rgb="FFFFEAD5"/>
      <color rgb="FF121778"/>
      <color rgb="FF003B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7.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10</xdr:col>
      <xdr:colOff>729298</xdr:colOff>
      <xdr:row>0</xdr:row>
      <xdr:rowOff>124618</xdr:rowOff>
    </xdr:from>
    <xdr:ext cx="1568608" cy="638969"/>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68623" y="124618"/>
          <a:ext cx="1568608" cy="638969"/>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10</xdr:col>
      <xdr:colOff>66675</xdr:colOff>
      <xdr:row>0</xdr:row>
      <xdr:rowOff>85725</xdr:rowOff>
    </xdr:from>
    <xdr:to>
      <xdr:col>14</xdr:col>
      <xdr:colOff>104775</xdr:colOff>
      <xdr:row>4</xdr:row>
      <xdr:rowOff>0</xdr:rowOff>
    </xdr:to>
    <xdr:pic>
      <xdr:nvPicPr>
        <xdr:cNvPr id="2" name="Picture 2" descr="aclogowhite2 copy">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lum bright="-100000" contrast="-100000"/>
        </a:blip>
        <a:srcRect/>
        <a:stretch>
          <a:fillRect/>
        </a:stretch>
      </xdr:blipFill>
      <xdr:spPr bwMode="auto">
        <a:xfrm>
          <a:off x="5133975" y="85725"/>
          <a:ext cx="1057275" cy="7334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35</xdr:col>
      <xdr:colOff>613871</xdr:colOff>
      <xdr:row>0</xdr:row>
      <xdr:rowOff>78442</xdr:rowOff>
    </xdr:from>
    <xdr:ext cx="1253029" cy="405267"/>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8821" y="78442"/>
          <a:ext cx="1253029" cy="405267"/>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9</xdr:col>
      <xdr:colOff>228600</xdr:colOff>
      <xdr:row>0</xdr:row>
      <xdr:rowOff>50800</xdr:rowOff>
    </xdr:from>
    <xdr:to>
      <xdr:col>11</xdr:col>
      <xdr:colOff>873535</xdr:colOff>
      <xdr:row>3</xdr:row>
      <xdr:rowOff>34925</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64600" y="50800"/>
          <a:ext cx="1559335" cy="6445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932656</xdr:colOff>
      <xdr:row>0</xdr:row>
      <xdr:rowOff>62707</xdr:rowOff>
    </xdr:from>
    <xdr:to>
      <xdr:col>7</xdr:col>
      <xdr:colOff>1171191</xdr:colOff>
      <xdr:row>3</xdr:row>
      <xdr:rowOff>21432</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41062" y="62707"/>
          <a:ext cx="1548223" cy="637381"/>
        </a:xfrm>
        <a:prstGeom prst="rect">
          <a:avLst/>
        </a:prstGeom>
      </xdr:spPr>
    </xdr:pic>
    <xdr:clientData/>
  </xdr:twoCellAnchor>
  <xdr:twoCellAnchor editAs="oneCell">
    <xdr:from>
      <xdr:col>0</xdr:col>
      <xdr:colOff>0</xdr:colOff>
      <xdr:row>13</xdr:row>
      <xdr:rowOff>190499</xdr:rowOff>
    </xdr:from>
    <xdr:to>
      <xdr:col>0</xdr:col>
      <xdr:colOff>476986</xdr:colOff>
      <xdr:row>14</xdr:row>
      <xdr:rowOff>357188</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226593"/>
          <a:ext cx="476986" cy="36909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835025</xdr:colOff>
      <xdr:row>0</xdr:row>
      <xdr:rowOff>111125</xdr:rowOff>
    </xdr:from>
    <xdr:to>
      <xdr:col>7</xdr:col>
      <xdr:colOff>1176748</xdr:colOff>
      <xdr:row>3</xdr:row>
      <xdr:rowOff>95250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2225" y="111125"/>
          <a:ext cx="1551398" cy="641350"/>
        </a:xfrm>
        <a:prstGeom prst="rect">
          <a:avLst/>
        </a:prstGeom>
      </xdr:spPr>
    </xdr:pic>
    <xdr:clientData/>
  </xdr:twoCellAnchor>
  <xdr:twoCellAnchor editAs="oneCell">
    <xdr:from>
      <xdr:col>0</xdr:col>
      <xdr:colOff>0</xdr:colOff>
      <xdr:row>16</xdr:row>
      <xdr:rowOff>0</xdr:rowOff>
    </xdr:from>
    <xdr:to>
      <xdr:col>0</xdr:col>
      <xdr:colOff>476986</xdr:colOff>
      <xdr:row>16</xdr:row>
      <xdr:rowOff>369095</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62375"/>
          <a:ext cx="476986" cy="36909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743108</xdr:colOff>
      <xdr:row>0</xdr:row>
      <xdr:rowOff>63500</xdr:rowOff>
    </xdr:from>
    <xdr:to>
      <xdr:col>7</xdr:col>
      <xdr:colOff>1077801</xdr:colOff>
      <xdr:row>3</xdr:row>
      <xdr:rowOff>47625</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89577" y="63500"/>
          <a:ext cx="1549130" cy="638969"/>
        </a:xfrm>
        <a:prstGeom prst="rect">
          <a:avLst/>
        </a:prstGeom>
      </xdr:spPr>
    </xdr:pic>
    <xdr:clientData/>
  </xdr:twoCellAnchor>
  <xdr:twoCellAnchor editAs="oneCell">
    <xdr:from>
      <xdr:col>0</xdr:col>
      <xdr:colOff>1</xdr:colOff>
      <xdr:row>14</xdr:row>
      <xdr:rowOff>166687</xdr:rowOff>
    </xdr:from>
    <xdr:to>
      <xdr:col>0</xdr:col>
      <xdr:colOff>476987</xdr:colOff>
      <xdr:row>15</xdr:row>
      <xdr:rowOff>345282</xdr:rowOff>
    </xdr:to>
    <xdr:pic>
      <xdr:nvPicPr>
        <xdr:cNvPr id="5" name="Picture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3381375"/>
          <a:ext cx="476986" cy="36909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772583</xdr:colOff>
      <xdr:row>0</xdr:row>
      <xdr:rowOff>74084</xdr:rowOff>
    </xdr:from>
    <xdr:to>
      <xdr:col>11</xdr:col>
      <xdr:colOff>1146585</xdr:colOff>
      <xdr:row>2</xdr:row>
      <xdr:rowOff>191700</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40333" y="74084"/>
          <a:ext cx="1411169" cy="58328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oneCellAnchor>
    <xdr:from>
      <xdr:col>5</xdr:col>
      <xdr:colOff>1111660</xdr:colOff>
      <xdr:row>0</xdr:row>
      <xdr:rowOff>38102</xdr:rowOff>
    </xdr:from>
    <xdr:ext cx="1441713" cy="569118"/>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4835" y="38102"/>
          <a:ext cx="1441713" cy="56911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561975</xdr:colOff>
          <xdr:row>21</xdr:row>
          <xdr:rowOff>76200</xdr:rowOff>
        </xdr:from>
        <xdr:to>
          <xdr:col>2</xdr:col>
          <xdr:colOff>819150</xdr:colOff>
          <xdr:row>22</xdr:row>
          <xdr:rowOff>57150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1000-00000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21</xdr:row>
          <xdr:rowOff>76200</xdr:rowOff>
        </xdr:from>
        <xdr:to>
          <xdr:col>3</xdr:col>
          <xdr:colOff>838200</xdr:colOff>
          <xdr:row>22</xdr:row>
          <xdr:rowOff>28575</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1000-00000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22</xdr:row>
          <xdr:rowOff>76200</xdr:rowOff>
        </xdr:from>
        <xdr:to>
          <xdr:col>2</xdr:col>
          <xdr:colOff>819150</xdr:colOff>
          <xdr:row>23</xdr:row>
          <xdr:rowOff>57150</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1000-00000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22</xdr:row>
          <xdr:rowOff>76200</xdr:rowOff>
        </xdr:from>
        <xdr:to>
          <xdr:col>3</xdr:col>
          <xdr:colOff>819150</xdr:colOff>
          <xdr:row>23</xdr:row>
          <xdr:rowOff>57150</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1000-00000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22</xdr:row>
          <xdr:rowOff>76200</xdr:rowOff>
        </xdr:from>
        <xdr:to>
          <xdr:col>4</xdr:col>
          <xdr:colOff>819150</xdr:colOff>
          <xdr:row>23</xdr:row>
          <xdr:rowOff>57150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1000-00000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22</xdr:row>
          <xdr:rowOff>76200</xdr:rowOff>
        </xdr:from>
        <xdr:to>
          <xdr:col>5</xdr:col>
          <xdr:colOff>819150</xdr:colOff>
          <xdr:row>23</xdr:row>
          <xdr:rowOff>57150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1000-00000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25</xdr:row>
          <xdr:rowOff>76200</xdr:rowOff>
        </xdr:from>
        <xdr:to>
          <xdr:col>2</xdr:col>
          <xdr:colOff>819150</xdr:colOff>
          <xdr:row>26</xdr:row>
          <xdr:rowOff>57150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1000-00000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26</xdr:row>
          <xdr:rowOff>266700</xdr:rowOff>
        </xdr:from>
        <xdr:to>
          <xdr:col>2</xdr:col>
          <xdr:colOff>809625</xdr:colOff>
          <xdr:row>27</xdr:row>
          <xdr:rowOff>247650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00000000-0008-0000-1000-00000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27</xdr:row>
          <xdr:rowOff>266700</xdr:rowOff>
        </xdr:from>
        <xdr:to>
          <xdr:col>2</xdr:col>
          <xdr:colOff>809625</xdr:colOff>
          <xdr:row>28</xdr:row>
          <xdr:rowOff>238125</xdr:rowOff>
        </xdr:to>
        <xdr:sp macro="" textlink="">
          <xdr:nvSpPr>
            <xdr:cNvPr id="59401" name="Check Box 9" hidden="1">
              <a:extLst>
                <a:ext uri="{63B3BB69-23CF-44E3-9099-C40C66FF867C}">
                  <a14:compatExt spid="_x0000_s59401"/>
                </a:ext>
                <a:ext uri="{FF2B5EF4-FFF2-40B4-BE49-F238E27FC236}">
                  <a16:creationId xmlns:a16="http://schemas.microsoft.com/office/drawing/2014/main" id="{00000000-0008-0000-1000-00000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25</xdr:row>
          <xdr:rowOff>419100</xdr:rowOff>
        </xdr:from>
        <xdr:to>
          <xdr:col>2</xdr:col>
          <xdr:colOff>809625</xdr:colOff>
          <xdr:row>26</xdr:row>
          <xdr:rowOff>304800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00000000-0008-0000-1000-00000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25</xdr:row>
          <xdr:rowOff>419100</xdr:rowOff>
        </xdr:from>
        <xdr:to>
          <xdr:col>3</xdr:col>
          <xdr:colOff>819150</xdr:colOff>
          <xdr:row>26</xdr:row>
          <xdr:rowOff>304800</xdr:rowOff>
        </xdr:to>
        <xdr:sp macro="" textlink="">
          <xdr:nvSpPr>
            <xdr:cNvPr id="59403" name="Check Box 11" hidden="1">
              <a:extLst>
                <a:ext uri="{63B3BB69-23CF-44E3-9099-C40C66FF867C}">
                  <a14:compatExt spid="_x0000_s59403"/>
                </a:ext>
                <a:ext uri="{FF2B5EF4-FFF2-40B4-BE49-F238E27FC236}">
                  <a16:creationId xmlns:a16="http://schemas.microsoft.com/office/drawing/2014/main" id="{00000000-0008-0000-1000-00000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21</xdr:row>
          <xdr:rowOff>76200</xdr:rowOff>
        </xdr:from>
        <xdr:to>
          <xdr:col>4</xdr:col>
          <xdr:colOff>838200</xdr:colOff>
          <xdr:row>22</xdr:row>
          <xdr:rowOff>28575</xdr:rowOff>
        </xdr:to>
        <xdr:sp macro="" textlink="">
          <xdr:nvSpPr>
            <xdr:cNvPr id="59404" name="Check Box 12" hidden="1">
              <a:extLst>
                <a:ext uri="{63B3BB69-23CF-44E3-9099-C40C66FF867C}">
                  <a14:compatExt spid="_x0000_s59404"/>
                </a:ext>
                <a:ext uri="{FF2B5EF4-FFF2-40B4-BE49-F238E27FC236}">
                  <a16:creationId xmlns:a16="http://schemas.microsoft.com/office/drawing/2014/main" id="{00000000-0008-0000-1000-00000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21</xdr:row>
          <xdr:rowOff>76200</xdr:rowOff>
        </xdr:from>
        <xdr:to>
          <xdr:col>5</xdr:col>
          <xdr:colOff>838200</xdr:colOff>
          <xdr:row>22</xdr:row>
          <xdr:rowOff>28575</xdr:rowOff>
        </xdr:to>
        <xdr:sp macro="" textlink="">
          <xdr:nvSpPr>
            <xdr:cNvPr id="59405" name="Check Box 13" hidden="1">
              <a:extLst>
                <a:ext uri="{63B3BB69-23CF-44E3-9099-C40C66FF867C}">
                  <a14:compatExt spid="_x0000_s59405"/>
                </a:ext>
                <a:ext uri="{FF2B5EF4-FFF2-40B4-BE49-F238E27FC236}">
                  <a16:creationId xmlns:a16="http://schemas.microsoft.com/office/drawing/2014/main" id="{00000000-0008-0000-1000-00000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23</xdr:row>
          <xdr:rowOff>0</xdr:rowOff>
        </xdr:from>
        <xdr:to>
          <xdr:col>2</xdr:col>
          <xdr:colOff>838200</xdr:colOff>
          <xdr:row>23</xdr:row>
          <xdr:rowOff>285750</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0000000-0008-0000-1000-00000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23</xdr:row>
          <xdr:rowOff>0</xdr:rowOff>
        </xdr:from>
        <xdr:to>
          <xdr:col>3</xdr:col>
          <xdr:colOff>838200</xdr:colOff>
          <xdr:row>23</xdr:row>
          <xdr:rowOff>285750</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00000000-0008-0000-1000-00000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23</xdr:row>
          <xdr:rowOff>0</xdr:rowOff>
        </xdr:from>
        <xdr:to>
          <xdr:col>4</xdr:col>
          <xdr:colOff>838200</xdr:colOff>
          <xdr:row>23</xdr:row>
          <xdr:rowOff>285750</xdr:rowOff>
        </xdr:to>
        <xdr:sp macro="" textlink="">
          <xdr:nvSpPr>
            <xdr:cNvPr id="59408" name="Check Box 16" hidden="1">
              <a:extLst>
                <a:ext uri="{63B3BB69-23CF-44E3-9099-C40C66FF867C}">
                  <a14:compatExt spid="_x0000_s59408"/>
                </a:ext>
                <a:ext uri="{FF2B5EF4-FFF2-40B4-BE49-F238E27FC236}">
                  <a16:creationId xmlns:a16="http://schemas.microsoft.com/office/drawing/2014/main" id="{00000000-0008-0000-1000-00001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23</xdr:row>
          <xdr:rowOff>0</xdr:rowOff>
        </xdr:from>
        <xdr:to>
          <xdr:col>5</xdr:col>
          <xdr:colOff>838200</xdr:colOff>
          <xdr:row>23</xdr:row>
          <xdr:rowOff>285750</xdr:rowOff>
        </xdr:to>
        <xdr:sp macro="" textlink="">
          <xdr:nvSpPr>
            <xdr:cNvPr id="59409" name="Check Box 17" hidden="1">
              <a:extLst>
                <a:ext uri="{63B3BB69-23CF-44E3-9099-C40C66FF867C}">
                  <a14:compatExt spid="_x0000_s59409"/>
                </a:ext>
                <a:ext uri="{FF2B5EF4-FFF2-40B4-BE49-F238E27FC236}">
                  <a16:creationId xmlns:a16="http://schemas.microsoft.com/office/drawing/2014/main" id="{00000000-0008-0000-1000-00001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25</xdr:row>
          <xdr:rowOff>76200</xdr:rowOff>
        </xdr:from>
        <xdr:to>
          <xdr:col>3</xdr:col>
          <xdr:colOff>838200</xdr:colOff>
          <xdr:row>26</xdr:row>
          <xdr:rowOff>28575</xdr:rowOff>
        </xdr:to>
        <xdr:sp macro="" textlink="">
          <xdr:nvSpPr>
            <xdr:cNvPr id="59410" name="Check Box 18" hidden="1">
              <a:extLst>
                <a:ext uri="{63B3BB69-23CF-44E3-9099-C40C66FF867C}">
                  <a14:compatExt spid="_x0000_s59410"/>
                </a:ext>
                <a:ext uri="{FF2B5EF4-FFF2-40B4-BE49-F238E27FC236}">
                  <a16:creationId xmlns:a16="http://schemas.microsoft.com/office/drawing/2014/main" id="{00000000-0008-0000-1000-00001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25</xdr:row>
          <xdr:rowOff>76200</xdr:rowOff>
        </xdr:from>
        <xdr:to>
          <xdr:col>4</xdr:col>
          <xdr:colOff>838200</xdr:colOff>
          <xdr:row>26</xdr:row>
          <xdr:rowOff>28575</xdr:rowOff>
        </xdr:to>
        <xdr:sp macro="" textlink="">
          <xdr:nvSpPr>
            <xdr:cNvPr id="59411" name="Check Box 19" hidden="1">
              <a:extLst>
                <a:ext uri="{63B3BB69-23CF-44E3-9099-C40C66FF867C}">
                  <a14:compatExt spid="_x0000_s59411"/>
                </a:ext>
                <a:ext uri="{FF2B5EF4-FFF2-40B4-BE49-F238E27FC236}">
                  <a16:creationId xmlns:a16="http://schemas.microsoft.com/office/drawing/2014/main" id="{00000000-0008-0000-1000-00001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25</xdr:row>
          <xdr:rowOff>76200</xdr:rowOff>
        </xdr:from>
        <xdr:to>
          <xdr:col>5</xdr:col>
          <xdr:colOff>838200</xdr:colOff>
          <xdr:row>26</xdr:row>
          <xdr:rowOff>28575</xdr:rowOff>
        </xdr:to>
        <xdr:sp macro="" textlink="">
          <xdr:nvSpPr>
            <xdr:cNvPr id="59412" name="Check Box 20" hidden="1">
              <a:extLst>
                <a:ext uri="{63B3BB69-23CF-44E3-9099-C40C66FF867C}">
                  <a14:compatExt spid="_x0000_s59412"/>
                </a:ext>
                <a:ext uri="{FF2B5EF4-FFF2-40B4-BE49-F238E27FC236}">
                  <a16:creationId xmlns:a16="http://schemas.microsoft.com/office/drawing/2014/main" id="{00000000-0008-0000-1000-00001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26</xdr:row>
          <xdr:rowOff>0</xdr:rowOff>
        </xdr:from>
        <xdr:to>
          <xdr:col>4</xdr:col>
          <xdr:colOff>838200</xdr:colOff>
          <xdr:row>26</xdr:row>
          <xdr:rowOff>276225</xdr:rowOff>
        </xdr:to>
        <xdr:sp macro="" textlink="">
          <xdr:nvSpPr>
            <xdr:cNvPr id="59413" name="Check Box 21" hidden="1">
              <a:extLst>
                <a:ext uri="{63B3BB69-23CF-44E3-9099-C40C66FF867C}">
                  <a14:compatExt spid="_x0000_s59413"/>
                </a:ext>
                <a:ext uri="{FF2B5EF4-FFF2-40B4-BE49-F238E27FC236}">
                  <a16:creationId xmlns:a16="http://schemas.microsoft.com/office/drawing/2014/main" id="{00000000-0008-0000-1000-00001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25</xdr:row>
          <xdr:rowOff>428625</xdr:rowOff>
        </xdr:from>
        <xdr:to>
          <xdr:col>5</xdr:col>
          <xdr:colOff>838200</xdr:colOff>
          <xdr:row>26</xdr:row>
          <xdr:rowOff>276225</xdr:rowOff>
        </xdr:to>
        <xdr:sp macro="" textlink="">
          <xdr:nvSpPr>
            <xdr:cNvPr id="59414" name="Check Box 22" hidden="1">
              <a:extLst>
                <a:ext uri="{63B3BB69-23CF-44E3-9099-C40C66FF867C}">
                  <a14:compatExt spid="_x0000_s59414"/>
                </a:ext>
                <a:ext uri="{FF2B5EF4-FFF2-40B4-BE49-F238E27FC236}">
                  <a16:creationId xmlns:a16="http://schemas.microsoft.com/office/drawing/2014/main" id="{00000000-0008-0000-1000-00001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27</xdr:row>
          <xdr:rowOff>0</xdr:rowOff>
        </xdr:from>
        <xdr:to>
          <xdr:col>3</xdr:col>
          <xdr:colOff>838200</xdr:colOff>
          <xdr:row>27</xdr:row>
          <xdr:rowOff>276225</xdr:rowOff>
        </xdr:to>
        <xdr:sp macro="" textlink="">
          <xdr:nvSpPr>
            <xdr:cNvPr id="59415" name="Check Box 23" hidden="1">
              <a:extLst>
                <a:ext uri="{63B3BB69-23CF-44E3-9099-C40C66FF867C}">
                  <a14:compatExt spid="_x0000_s59415"/>
                </a:ext>
                <a:ext uri="{FF2B5EF4-FFF2-40B4-BE49-F238E27FC236}">
                  <a16:creationId xmlns:a16="http://schemas.microsoft.com/office/drawing/2014/main" id="{00000000-0008-0000-1000-00001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28</xdr:row>
          <xdr:rowOff>0</xdr:rowOff>
        </xdr:from>
        <xdr:to>
          <xdr:col>3</xdr:col>
          <xdr:colOff>838200</xdr:colOff>
          <xdr:row>28</xdr:row>
          <xdr:rowOff>276225</xdr:rowOff>
        </xdr:to>
        <xdr:sp macro="" textlink="">
          <xdr:nvSpPr>
            <xdr:cNvPr id="59416" name="Check Box 24" hidden="1">
              <a:extLst>
                <a:ext uri="{63B3BB69-23CF-44E3-9099-C40C66FF867C}">
                  <a14:compatExt spid="_x0000_s59416"/>
                </a:ext>
                <a:ext uri="{FF2B5EF4-FFF2-40B4-BE49-F238E27FC236}">
                  <a16:creationId xmlns:a16="http://schemas.microsoft.com/office/drawing/2014/main" id="{00000000-0008-0000-1000-00001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27</xdr:row>
          <xdr:rowOff>0</xdr:rowOff>
        </xdr:from>
        <xdr:to>
          <xdr:col>4</xdr:col>
          <xdr:colOff>838200</xdr:colOff>
          <xdr:row>27</xdr:row>
          <xdr:rowOff>276225</xdr:rowOff>
        </xdr:to>
        <xdr:sp macro="" textlink="">
          <xdr:nvSpPr>
            <xdr:cNvPr id="59417" name="Check Box 25" hidden="1">
              <a:extLst>
                <a:ext uri="{63B3BB69-23CF-44E3-9099-C40C66FF867C}">
                  <a14:compatExt spid="_x0000_s59417"/>
                </a:ext>
                <a:ext uri="{FF2B5EF4-FFF2-40B4-BE49-F238E27FC236}">
                  <a16:creationId xmlns:a16="http://schemas.microsoft.com/office/drawing/2014/main" id="{00000000-0008-0000-1000-00001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28</xdr:row>
          <xdr:rowOff>0</xdr:rowOff>
        </xdr:from>
        <xdr:to>
          <xdr:col>4</xdr:col>
          <xdr:colOff>838200</xdr:colOff>
          <xdr:row>28</xdr:row>
          <xdr:rowOff>276225</xdr:rowOff>
        </xdr:to>
        <xdr:sp macro="" textlink="">
          <xdr:nvSpPr>
            <xdr:cNvPr id="59418" name="Check Box 26" hidden="1">
              <a:extLst>
                <a:ext uri="{63B3BB69-23CF-44E3-9099-C40C66FF867C}">
                  <a14:compatExt spid="_x0000_s59418"/>
                </a:ext>
                <a:ext uri="{FF2B5EF4-FFF2-40B4-BE49-F238E27FC236}">
                  <a16:creationId xmlns:a16="http://schemas.microsoft.com/office/drawing/2014/main" id="{00000000-0008-0000-1000-00001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28</xdr:row>
          <xdr:rowOff>0</xdr:rowOff>
        </xdr:from>
        <xdr:to>
          <xdr:col>5</xdr:col>
          <xdr:colOff>838200</xdr:colOff>
          <xdr:row>28</xdr:row>
          <xdr:rowOff>276225</xdr:rowOff>
        </xdr:to>
        <xdr:sp macro="" textlink="">
          <xdr:nvSpPr>
            <xdr:cNvPr id="59419" name="Check Box 27" hidden="1">
              <a:extLst>
                <a:ext uri="{63B3BB69-23CF-44E3-9099-C40C66FF867C}">
                  <a14:compatExt spid="_x0000_s59419"/>
                </a:ext>
                <a:ext uri="{FF2B5EF4-FFF2-40B4-BE49-F238E27FC236}">
                  <a16:creationId xmlns:a16="http://schemas.microsoft.com/office/drawing/2014/main" id="{00000000-0008-0000-1000-00001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27</xdr:row>
          <xdr:rowOff>9525</xdr:rowOff>
        </xdr:from>
        <xdr:to>
          <xdr:col>5</xdr:col>
          <xdr:colOff>838200</xdr:colOff>
          <xdr:row>27</xdr:row>
          <xdr:rowOff>285750</xdr:rowOff>
        </xdr:to>
        <xdr:sp macro="" textlink="">
          <xdr:nvSpPr>
            <xdr:cNvPr id="59420" name="Check Box 28" hidden="1">
              <a:extLst>
                <a:ext uri="{63B3BB69-23CF-44E3-9099-C40C66FF867C}">
                  <a14:compatExt spid="_x0000_s59420"/>
                </a:ext>
                <a:ext uri="{FF2B5EF4-FFF2-40B4-BE49-F238E27FC236}">
                  <a16:creationId xmlns:a16="http://schemas.microsoft.com/office/drawing/2014/main" id="{00000000-0008-0000-1000-00001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30</xdr:row>
          <xdr:rowOff>190500</xdr:rowOff>
        </xdr:from>
        <xdr:to>
          <xdr:col>2</xdr:col>
          <xdr:colOff>838200</xdr:colOff>
          <xdr:row>30</xdr:row>
          <xdr:rowOff>466725</xdr:rowOff>
        </xdr:to>
        <xdr:sp macro="" textlink="">
          <xdr:nvSpPr>
            <xdr:cNvPr id="59421" name="Check Box 29" hidden="1">
              <a:extLst>
                <a:ext uri="{63B3BB69-23CF-44E3-9099-C40C66FF867C}">
                  <a14:compatExt spid="_x0000_s59421"/>
                </a:ext>
                <a:ext uri="{FF2B5EF4-FFF2-40B4-BE49-F238E27FC236}">
                  <a16:creationId xmlns:a16="http://schemas.microsoft.com/office/drawing/2014/main" id="{00000000-0008-0000-1000-00001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30</xdr:row>
          <xdr:rowOff>200025</xdr:rowOff>
        </xdr:from>
        <xdr:to>
          <xdr:col>3</xdr:col>
          <xdr:colOff>838200</xdr:colOff>
          <xdr:row>30</xdr:row>
          <xdr:rowOff>476250</xdr:rowOff>
        </xdr:to>
        <xdr:sp macro="" textlink="">
          <xdr:nvSpPr>
            <xdr:cNvPr id="59422" name="Check Box 30" hidden="1">
              <a:extLst>
                <a:ext uri="{63B3BB69-23CF-44E3-9099-C40C66FF867C}">
                  <a14:compatExt spid="_x0000_s59422"/>
                </a:ext>
                <a:ext uri="{FF2B5EF4-FFF2-40B4-BE49-F238E27FC236}">
                  <a16:creationId xmlns:a16="http://schemas.microsoft.com/office/drawing/2014/main" id="{00000000-0008-0000-1000-00001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30</xdr:row>
          <xdr:rowOff>200025</xdr:rowOff>
        </xdr:from>
        <xdr:to>
          <xdr:col>4</xdr:col>
          <xdr:colOff>838200</xdr:colOff>
          <xdr:row>30</xdr:row>
          <xdr:rowOff>476250</xdr:rowOff>
        </xdr:to>
        <xdr:sp macro="" textlink="">
          <xdr:nvSpPr>
            <xdr:cNvPr id="59423" name="Check Box 31" hidden="1">
              <a:extLst>
                <a:ext uri="{63B3BB69-23CF-44E3-9099-C40C66FF867C}">
                  <a14:compatExt spid="_x0000_s59423"/>
                </a:ext>
                <a:ext uri="{FF2B5EF4-FFF2-40B4-BE49-F238E27FC236}">
                  <a16:creationId xmlns:a16="http://schemas.microsoft.com/office/drawing/2014/main" id="{00000000-0008-0000-1000-00001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30</xdr:row>
          <xdr:rowOff>200025</xdr:rowOff>
        </xdr:from>
        <xdr:to>
          <xdr:col>5</xdr:col>
          <xdr:colOff>838200</xdr:colOff>
          <xdr:row>30</xdr:row>
          <xdr:rowOff>476250</xdr:rowOff>
        </xdr:to>
        <xdr:sp macro="" textlink="">
          <xdr:nvSpPr>
            <xdr:cNvPr id="59424" name="Check Box 32" hidden="1">
              <a:extLst>
                <a:ext uri="{63B3BB69-23CF-44E3-9099-C40C66FF867C}">
                  <a14:compatExt spid="_x0000_s59424"/>
                </a:ext>
                <a:ext uri="{FF2B5EF4-FFF2-40B4-BE49-F238E27FC236}">
                  <a16:creationId xmlns:a16="http://schemas.microsoft.com/office/drawing/2014/main" id="{00000000-0008-0000-1000-00002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30</xdr:row>
          <xdr:rowOff>304800</xdr:rowOff>
        </xdr:from>
        <xdr:to>
          <xdr:col>6</xdr:col>
          <xdr:colOff>819150</xdr:colOff>
          <xdr:row>30</xdr:row>
          <xdr:rowOff>590550</xdr:rowOff>
        </xdr:to>
        <xdr:sp macro="" textlink="">
          <xdr:nvSpPr>
            <xdr:cNvPr id="59425" name="Check Box 33" hidden="1">
              <a:extLst>
                <a:ext uri="{63B3BB69-23CF-44E3-9099-C40C66FF867C}">
                  <a14:compatExt spid="_x0000_s59425"/>
                </a:ext>
                <a:ext uri="{FF2B5EF4-FFF2-40B4-BE49-F238E27FC236}">
                  <a16:creationId xmlns:a16="http://schemas.microsoft.com/office/drawing/2014/main" id="{00000000-0008-0000-1000-00002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31</xdr:row>
          <xdr:rowOff>190500</xdr:rowOff>
        </xdr:from>
        <xdr:to>
          <xdr:col>2</xdr:col>
          <xdr:colOff>838200</xdr:colOff>
          <xdr:row>31</xdr:row>
          <xdr:rowOff>466725</xdr:rowOff>
        </xdr:to>
        <xdr:sp macro="" textlink="">
          <xdr:nvSpPr>
            <xdr:cNvPr id="59426" name="Check Box 34" hidden="1">
              <a:extLst>
                <a:ext uri="{63B3BB69-23CF-44E3-9099-C40C66FF867C}">
                  <a14:compatExt spid="_x0000_s59426"/>
                </a:ext>
                <a:ext uri="{FF2B5EF4-FFF2-40B4-BE49-F238E27FC236}">
                  <a16:creationId xmlns:a16="http://schemas.microsoft.com/office/drawing/2014/main" id="{00000000-0008-0000-1000-00002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31</xdr:row>
          <xdr:rowOff>190500</xdr:rowOff>
        </xdr:from>
        <xdr:to>
          <xdr:col>3</xdr:col>
          <xdr:colOff>838200</xdr:colOff>
          <xdr:row>31</xdr:row>
          <xdr:rowOff>466725</xdr:rowOff>
        </xdr:to>
        <xdr:sp macro="" textlink="">
          <xdr:nvSpPr>
            <xdr:cNvPr id="59427" name="Check Box 35" hidden="1">
              <a:extLst>
                <a:ext uri="{63B3BB69-23CF-44E3-9099-C40C66FF867C}">
                  <a14:compatExt spid="_x0000_s59427"/>
                </a:ext>
                <a:ext uri="{FF2B5EF4-FFF2-40B4-BE49-F238E27FC236}">
                  <a16:creationId xmlns:a16="http://schemas.microsoft.com/office/drawing/2014/main" id="{00000000-0008-0000-1000-00002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31</xdr:row>
          <xdr:rowOff>190500</xdr:rowOff>
        </xdr:from>
        <xdr:to>
          <xdr:col>4</xdr:col>
          <xdr:colOff>838200</xdr:colOff>
          <xdr:row>31</xdr:row>
          <xdr:rowOff>466725</xdr:rowOff>
        </xdr:to>
        <xdr:sp macro="" textlink="">
          <xdr:nvSpPr>
            <xdr:cNvPr id="59428" name="Check Box 36" hidden="1">
              <a:extLst>
                <a:ext uri="{63B3BB69-23CF-44E3-9099-C40C66FF867C}">
                  <a14:compatExt spid="_x0000_s59428"/>
                </a:ext>
                <a:ext uri="{FF2B5EF4-FFF2-40B4-BE49-F238E27FC236}">
                  <a16:creationId xmlns:a16="http://schemas.microsoft.com/office/drawing/2014/main" id="{00000000-0008-0000-1000-00002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31</xdr:row>
          <xdr:rowOff>190500</xdr:rowOff>
        </xdr:from>
        <xdr:to>
          <xdr:col>5</xdr:col>
          <xdr:colOff>838200</xdr:colOff>
          <xdr:row>31</xdr:row>
          <xdr:rowOff>466725</xdr:rowOff>
        </xdr:to>
        <xdr:sp macro="" textlink="">
          <xdr:nvSpPr>
            <xdr:cNvPr id="59429" name="Check Box 37" hidden="1">
              <a:extLst>
                <a:ext uri="{63B3BB69-23CF-44E3-9099-C40C66FF867C}">
                  <a14:compatExt spid="_x0000_s59429"/>
                </a:ext>
                <a:ext uri="{FF2B5EF4-FFF2-40B4-BE49-F238E27FC236}">
                  <a16:creationId xmlns:a16="http://schemas.microsoft.com/office/drawing/2014/main" id="{00000000-0008-0000-1000-00002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31</xdr:row>
          <xdr:rowOff>295275</xdr:rowOff>
        </xdr:from>
        <xdr:to>
          <xdr:col>6</xdr:col>
          <xdr:colOff>847725</xdr:colOff>
          <xdr:row>31</xdr:row>
          <xdr:rowOff>571500</xdr:rowOff>
        </xdr:to>
        <xdr:sp macro="" textlink="">
          <xdr:nvSpPr>
            <xdr:cNvPr id="59430" name="Check Box 38" hidden="1">
              <a:extLst>
                <a:ext uri="{63B3BB69-23CF-44E3-9099-C40C66FF867C}">
                  <a14:compatExt spid="_x0000_s59430"/>
                </a:ext>
                <a:ext uri="{FF2B5EF4-FFF2-40B4-BE49-F238E27FC236}">
                  <a16:creationId xmlns:a16="http://schemas.microsoft.com/office/drawing/2014/main" id="{00000000-0008-0000-1000-00002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32</xdr:row>
          <xdr:rowOff>133350</xdr:rowOff>
        </xdr:from>
        <xdr:to>
          <xdr:col>2</xdr:col>
          <xdr:colOff>838200</xdr:colOff>
          <xdr:row>32</xdr:row>
          <xdr:rowOff>409575</xdr:rowOff>
        </xdr:to>
        <xdr:sp macro="" textlink="">
          <xdr:nvSpPr>
            <xdr:cNvPr id="59431" name="Check Box 39" hidden="1">
              <a:extLst>
                <a:ext uri="{63B3BB69-23CF-44E3-9099-C40C66FF867C}">
                  <a14:compatExt spid="_x0000_s59431"/>
                </a:ext>
                <a:ext uri="{FF2B5EF4-FFF2-40B4-BE49-F238E27FC236}">
                  <a16:creationId xmlns:a16="http://schemas.microsoft.com/office/drawing/2014/main" id="{00000000-0008-0000-1000-00002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32</xdr:row>
          <xdr:rowOff>133350</xdr:rowOff>
        </xdr:from>
        <xdr:to>
          <xdr:col>3</xdr:col>
          <xdr:colOff>838200</xdr:colOff>
          <xdr:row>32</xdr:row>
          <xdr:rowOff>409575</xdr:rowOff>
        </xdr:to>
        <xdr:sp macro="" textlink="">
          <xdr:nvSpPr>
            <xdr:cNvPr id="59432" name="Check Box 40" hidden="1">
              <a:extLst>
                <a:ext uri="{63B3BB69-23CF-44E3-9099-C40C66FF867C}">
                  <a14:compatExt spid="_x0000_s59432"/>
                </a:ext>
                <a:ext uri="{FF2B5EF4-FFF2-40B4-BE49-F238E27FC236}">
                  <a16:creationId xmlns:a16="http://schemas.microsoft.com/office/drawing/2014/main" id="{00000000-0008-0000-1000-00002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32</xdr:row>
          <xdr:rowOff>123825</xdr:rowOff>
        </xdr:from>
        <xdr:to>
          <xdr:col>4</xdr:col>
          <xdr:colOff>838200</xdr:colOff>
          <xdr:row>32</xdr:row>
          <xdr:rowOff>400050</xdr:rowOff>
        </xdr:to>
        <xdr:sp macro="" textlink="">
          <xdr:nvSpPr>
            <xdr:cNvPr id="59433" name="Check Box 41" hidden="1">
              <a:extLst>
                <a:ext uri="{63B3BB69-23CF-44E3-9099-C40C66FF867C}">
                  <a14:compatExt spid="_x0000_s59433"/>
                </a:ext>
                <a:ext uri="{FF2B5EF4-FFF2-40B4-BE49-F238E27FC236}">
                  <a16:creationId xmlns:a16="http://schemas.microsoft.com/office/drawing/2014/main" id="{00000000-0008-0000-1000-00002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32</xdr:row>
          <xdr:rowOff>123825</xdr:rowOff>
        </xdr:from>
        <xdr:to>
          <xdr:col>5</xdr:col>
          <xdr:colOff>838200</xdr:colOff>
          <xdr:row>32</xdr:row>
          <xdr:rowOff>400050</xdr:rowOff>
        </xdr:to>
        <xdr:sp macro="" textlink="">
          <xdr:nvSpPr>
            <xdr:cNvPr id="59434" name="Check Box 42" hidden="1">
              <a:extLst>
                <a:ext uri="{63B3BB69-23CF-44E3-9099-C40C66FF867C}">
                  <a14:compatExt spid="_x0000_s59434"/>
                </a:ext>
                <a:ext uri="{FF2B5EF4-FFF2-40B4-BE49-F238E27FC236}">
                  <a16:creationId xmlns:a16="http://schemas.microsoft.com/office/drawing/2014/main" id="{00000000-0008-0000-1000-00002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33</xdr:row>
          <xdr:rowOff>190500</xdr:rowOff>
        </xdr:from>
        <xdr:to>
          <xdr:col>5</xdr:col>
          <xdr:colOff>838200</xdr:colOff>
          <xdr:row>33</xdr:row>
          <xdr:rowOff>466725</xdr:rowOff>
        </xdr:to>
        <xdr:sp macro="" textlink="">
          <xdr:nvSpPr>
            <xdr:cNvPr id="59435" name="Check Box 43" hidden="1">
              <a:extLst>
                <a:ext uri="{63B3BB69-23CF-44E3-9099-C40C66FF867C}">
                  <a14:compatExt spid="_x0000_s59435"/>
                </a:ext>
                <a:ext uri="{FF2B5EF4-FFF2-40B4-BE49-F238E27FC236}">
                  <a16:creationId xmlns:a16="http://schemas.microsoft.com/office/drawing/2014/main" id="{00000000-0008-0000-1000-00002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33</xdr:row>
          <xdr:rowOff>190500</xdr:rowOff>
        </xdr:from>
        <xdr:to>
          <xdr:col>4</xdr:col>
          <xdr:colOff>838200</xdr:colOff>
          <xdr:row>33</xdr:row>
          <xdr:rowOff>466725</xdr:rowOff>
        </xdr:to>
        <xdr:sp macro="" textlink="">
          <xdr:nvSpPr>
            <xdr:cNvPr id="59436" name="Check Box 44" hidden="1">
              <a:extLst>
                <a:ext uri="{63B3BB69-23CF-44E3-9099-C40C66FF867C}">
                  <a14:compatExt spid="_x0000_s59436"/>
                </a:ext>
                <a:ext uri="{FF2B5EF4-FFF2-40B4-BE49-F238E27FC236}">
                  <a16:creationId xmlns:a16="http://schemas.microsoft.com/office/drawing/2014/main" id="{00000000-0008-0000-1000-00002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33</xdr:row>
          <xdr:rowOff>190500</xdr:rowOff>
        </xdr:from>
        <xdr:to>
          <xdr:col>3</xdr:col>
          <xdr:colOff>838200</xdr:colOff>
          <xdr:row>33</xdr:row>
          <xdr:rowOff>466725</xdr:rowOff>
        </xdr:to>
        <xdr:sp macro="" textlink="">
          <xdr:nvSpPr>
            <xdr:cNvPr id="59437" name="Check Box 45" hidden="1">
              <a:extLst>
                <a:ext uri="{63B3BB69-23CF-44E3-9099-C40C66FF867C}">
                  <a14:compatExt spid="_x0000_s59437"/>
                </a:ext>
                <a:ext uri="{FF2B5EF4-FFF2-40B4-BE49-F238E27FC236}">
                  <a16:creationId xmlns:a16="http://schemas.microsoft.com/office/drawing/2014/main" id="{00000000-0008-0000-1000-00002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33</xdr:row>
          <xdr:rowOff>190500</xdr:rowOff>
        </xdr:from>
        <xdr:to>
          <xdr:col>2</xdr:col>
          <xdr:colOff>838200</xdr:colOff>
          <xdr:row>33</xdr:row>
          <xdr:rowOff>466725</xdr:rowOff>
        </xdr:to>
        <xdr:sp macro="" textlink="">
          <xdr:nvSpPr>
            <xdr:cNvPr id="59438" name="Check Box 46" hidden="1">
              <a:extLst>
                <a:ext uri="{63B3BB69-23CF-44E3-9099-C40C66FF867C}">
                  <a14:compatExt spid="_x0000_s59438"/>
                </a:ext>
                <a:ext uri="{FF2B5EF4-FFF2-40B4-BE49-F238E27FC236}">
                  <a16:creationId xmlns:a16="http://schemas.microsoft.com/office/drawing/2014/main" id="{00000000-0008-0000-1000-00002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34</xdr:row>
          <xdr:rowOff>190500</xdr:rowOff>
        </xdr:from>
        <xdr:to>
          <xdr:col>2</xdr:col>
          <xdr:colOff>838200</xdr:colOff>
          <xdr:row>34</xdr:row>
          <xdr:rowOff>466725</xdr:rowOff>
        </xdr:to>
        <xdr:sp macro="" textlink="">
          <xdr:nvSpPr>
            <xdr:cNvPr id="59439" name="Check Box 47" hidden="1">
              <a:extLst>
                <a:ext uri="{63B3BB69-23CF-44E3-9099-C40C66FF867C}">
                  <a14:compatExt spid="_x0000_s59439"/>
                </a:ext>
                <a:ext uri="{FF2B5EF4-FFF2-40B4-BE49-F238E27FC236}">
                  <a16:creationId xmlns:a16="http://schemas.microsoft.com/office/drawing/2014/main" id="{00000000-0008-0000-1000-00002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34</xdr:row>
          <xdr:rowOff>190500</xdr:rowOff>
        </xdr:from>
        <xdr:to>
          <xdr:col>3</xdr:col>
          <xdr:colOff>838200</xdr:colOff>
          <xdr:row>34</xdr:row>
          <xdr:rowOff>466725</xdr:rowOff>
        </xdr:to>
        <xdr:sp macro="" textlink="">
          <xdr:nvSpPr>
            <xdr:cNvPr id="59440" name="Check Box 48" hidden="1">
              <a:extLst>
                <a:ext uri="{63B3BB69-23CF-44E3-9099-C40C66FF867C}">
                  <a14:compatExt spid="_x0000_s59440"/>
                </a:ext>
                <a:ext uri="{FF2B5EF4-FFF2-40B4-BE49-F238E27FC236}">
                  <a16:creationId xmlns:a16="http://schemas.microsoft.com/office/drawing/2014/main" id="{00000000-0008-0000-1000-00003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34</xdr:row>
          <xdr:rowOff>190500</xdr:rowOff>
        </xdr:from>
        <xdr:to>
          <xdr:col>4</xdr:col>
          <xdr:colOff>838200</xdr:colOff>
          <xdr:row>34</xdr:row>
          <xdr:rowOff>466725</xdr:rowOff>
        </xdr:to>
        <xdr:sp macro="" textlink="">
          <xdr:nvSpPr>
            <xdr:cNvPr id="59441" name="Check Box 49" hidden="1">
              <a:extLst>
                <a:ext uri="{63B3BB69-23CF-44E3-9099-C40C66FF867C}">
                  <a14:compatExt spid="_x0000_s59441"/>
                </a:ext>
                <a:ext uri="{FF2B5EF4-FFF2-40B4-BE49-F238E27FC236}">
                  <a16:creationId xmlns:a16="http://schemas.microsoft.com/office/drawing/2014/main" id="{00000000-0008-0000-1000-00003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34</xdr:row>
          <xdr:rowOff>190500</xdr:rowOff>
        </xdr:from>
        <xdr:to>
          <xdr:col>5</xdr:col>
          <xdr:colOff>838200</xdr:colOff>
          <xdr:row>34</xdr:row>
          <xdr:rowOff>466725</xdr:rowOff>
        </xdr:to>
        <xdr:sp macro="" textlink="">
          <xdr:nvSpPr>
            <xdr:cNvPr id="59442" name="Check Box 50" hidden="1">
              <a:extLst>
                <a:ext uri="{63B3BB69-23CF-44E3-9099-C40C66FF867C}">
                  <a14:compatExt spid="_x0000_s59442"/>
                </a:ext>
                <a:ext uri="{FF2B5EF4-FFF2-40B4-BE49-F238E27FC236}">
                  <a16:creationId xmlns:a16="http://schemas.microsoft.com/office/drawing/2014/main" id="{00000000-0008-0000-1000-00003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35</xdr:row>
          <xdr:rowOff>0</xdr:rowOff>
        </xdr:from>
        <xdr:to>
          <xdr:col>5</xdr:col>
          <xdr:colOff>838200</xdr:colOff>
          <xdr:row>35</xdr:row>
          <xdr:rowOff>276225</xdr:rowOff>
        </xdr:to>
        <xdr:sp macro="" textlink="">
          <xdr:nvSpPr>
            <xdr:cNvPr id="59443" name="Check Box 51" hidden="1">
              <a:extLst>
                <a:ext uri="{63B3BB69-23CF-44E3-9099-C40C66FF867C}">
                  <a14:compatExt spid="_x0000_s59443"/>
                </a:ext>
                <a:ext uri="{FF2B5EF4-FFF2-40B4-BE49-F238E27FC236}">
                  <a16:creationId xmlns:a16="http://schemas.microsoft.com/office/drawing/2014/main" id="{00000000-0008-0000-1000-00003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35</xdr:row>
          <xdr:rowOff>0</xdr:rowOff>
        </xdr:from>
        <xdr:to>
          <xdr:col>2</xdr:col>
          <xdr:colOff>838200</xdr:colOff>
          <xdr:row>35</xdr:row>
          <xdr:rowOff>276225</xdr:rowOff>
        </xdr:to>
        <xdr:sp macro="" textlink="">
          <xdr:nvSpPr>
            <xdr:cNvPr id="59444" name="Check Box 52" hidden="1">
              <a:extLst>
                <a:ext uri="{63B3BB69-23CF-44E3-9099-C40C66FF867C}">
                  <a14:compatExt spid="_x0000_s59444"/>
                </a:ext>
                <a:ext uri="{FF2B5EF4-FFF2-40B4-BE49-F238E27FC236}">
                  <a16:creationId xmlns:a16="http://schemas.microsoft.com/office/drawing/2014/main" id="{00000000-0008-0000-1000-00003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35</xdr:row>
          <xdr:rowOff>0</xdr:rowOff>
        </xdr:from>
        <xdr:to>
          <xdr:col>3</xdr:col>
          <xdr:colOff>838200</xdr:colOff>
          <xdr:row>35</xdr:row>
          <xdr:rowOff>276225</xdr:rowOff>
        </xdr:to>
        <xdr:sp macro="" textlink="">
          <xdr:nvSpPr>
            <xdr:cNvPr id="59445" name="Check Box 53" hidden="1">
              <a:extLst>
                <a:ext uri="{63B3BB69-23CF-44E3-9099-C40C66FF867C}">
                  <a14:compatExt spid="_x0000_s59445"/>
                </a:ext>
                <a:ext uri="{FF2B5EF4-FFF2-40B4-BE49-F238E27FC236}">
                  <a16:creationId xmlns:a16="http://schemas.microsoft.com/office/drawing/2014/main" id="{00000000-0008-0000-1000-00003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35</xdr:row>
          <xdr:rowOff>0</xdr:rowOff>
        </xdr:from>
        <xdr:to>
          <xdr:col>4</xdr:col>
          <xdr:colOff>838200</xdr:colOff>
          <xdr:row>35</xdr:row>
          <xdr:rowOff>276225</xdr:rowOff>
        </xdr:to>
        <xdr:sp macro="" textlink="">
          <xdr:nvSpPr>
            <xdr:cNvPr id="59446" name="Check Box 54" hidden="1">
              <a:extLst>
                <a:ext uri="{63B3BB69-23CF-44E3-9099-C40C66FF867C}">
                  <a14:compatExt spid="_x0000_s59446"/>
                </a:ext>
                <a:ext uri="{FF2B5EF4-FFF2-40B4-BE49-F238E27FC236}">
                  <a16:creationId xmlns:a16="http://schemas.microsoft.com/office/drawing/2014/main" id="{00000000-0008-0000-1000-00003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37</xdr:row>
          <xdr:rowOff>76200</xdr:rowOff>
        </xdr:from>
        <xdr:to>
          <xdr:col>2</xdr:col>
          <xdr:colOff>838200</xdr:colOff>
          <xdr:row>38</xdr:row>
          <xdr:rowOff>28575</xdr:rowOff>
        </xdr:to>
        <xdr:sp macro="" textlink="">
          <xdr:nvSpPr>
            <xdr:cNvPr id="59447" name="Check Box 55" hidden="1">
              <a:extLst>
                <a:ext uri="{63B3BB69-23CF-44E3-9099-C40C66FF867C}">
                  <a14:compatExt spid="_x0000_s59447"/>
                </a:ext>
                <a:ext uri="{FF2B5EF4-FFF2-40B4-BE49-F238E27FC236}">
                  <a16:creationId xmlns:a16="http://schemas.microsoft.com/office/drawing/2014/main" id="{00000000-0008-0000-1000-00003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37</xdr:row>
          <xdr:rowOff>66675</xdr:rowOff>
        </xdr:from>
        <xdr:to>
          <xdr:col>3</xdr:col>
          <xdr:colOff>838200</xdr:colOff>
          <xdr:row>38</xdr:row>
          <xdr:rowOff>19050</xdr:rowOff>
        </xdr:to>
        <xdr:sp macro="" textlink="">
          <xdr:nvSpPr>
            <xdr:cNvPr id="59448" name="Check Box 56" hidden="1">
              <a:extLst>
                <a:ext uri="{63B3BB69-23CF-44E3-9099-C40C66FF867C}">
                  <a14:compatExt spid="_x0000_s59448"/>
                </a:ext>
                <a:ext uri="{FF2B5EF4-FFF2-40B4-BE49-F238E27FC236}">
                  <a16:creationId xmlns:a16="http://schemas.microsoft.com/office/drawing/2014/main" id="{00000000-0008-0000-1000-00003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37</xdr:row>
          <xdr:rowOff>85725</xdr:rowOff>
        </xdr:from>
        <xdr:to>
          <xdr:col>4</xdr:col>
          <xdr:colOff>838200</xdr:colOff>
          <xdr:row>38</xdr:row>
          <xdr:rowOff>38100</xdr:rowOff>
        </xdr:to>
        <xdr:sp macro="" textlink="">
          <xdr:nvSpPr>
            <xdr:cNvPr id="59449" name="Check Box 57" hidden="1">
              <a:extLst>
                <a:ext uri="{63B3BB69-23CF-44E3-9099-C40C66FF867C}">
                  <a14:compatExt spid="_x0000_s59449"/>
                </a:ext>
                <a:ext uri="{FF2B5EF4-FFF2-40B4-BE49-F238E27FC236}">
                  <a16:creationId xmlns:a16="http://schemas.microsoft.com/office/drawing/2014/main" id="{00000000-0008-0000-1000-00003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37</xdr:row>
          <xdr:rowOff>85725</xdr:rowOff>
        </xdr:from>
        <xdr:to>
          <xdr:col>5</xdr:col>
          <xdr:colOff>838200</xdr:colOff>
          <xdr:row>38</xdr:row>
          <xdr:rowOff>38100</xdr:rowOff>
        </xdr:to>
        <xdr:sp macro="" textlink="">
          <xdr:nvSpPr>
            <xdr:cNvPr id="59450" name="Check Box 58" hidden="1">
              <a:extLst>
                <a:ext uri="{63B3BB69-23CF-44E3-9099-C40C66FF867C}">
                  <a14:compatExt spid="_x0000_s59450"/>
                </a:ext>
                <a:ext uri="{FF2B5EF4-FFF2-40B4-BE49-F238E27FC236}">
                  <a16:creationId xmlns:a16="http://schemas.microsoft.com/office/drawing/2014/main" id="{00000000-0008-0000-1000-00003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38</xdr:row>
          <xdr:rowOff>0</xdr:rowOff>
        </xdr:from>
        <xdr:to>
          <xdr:col>5</xdr:col>
          <xdr:colOff>838200</xdr:colOff>
          <xdr:row>38</xdr:row>
          <xdr:rowOff>276225</xdr:rowOff>
        </xdr:to>
        <xdr:sp macro="" textlink="">
          <xdr:nvSpPr>
            <xdr:cNvPr id="59451" name="Check Box 59" hidden="1">
              <a:extLst>
                <a:ext uri="{63B3BB69-23CF-44E3-9099-C40C66FF867C}">
                  <a14:compatExt spid="_x0000_s59451"/>
                </a:ext>
                <a:ext uri="{FF2B5EF4-FFF2-40B4-BE49-F238E27FC236}">
                  <a16:creationId xmlns:a16="http://schemas.microsoft.com/office/drawing/2014/main" id="{00000000-0008-0000-1000-00003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38</xdr:row>
          <xdr:rowOff>0</xdr:rowOff>
        </xdr:from>
        <xdr:to>
          <xdr:col>4</xdr:col>
          <xdr:colOff>838200</xdr:colOff>
          <xdr:row>38</xdr:row>
          <xdr:rowOff>276225</xdr:rowOff>
        </xdr:to>
        <xdr:sp macro="" textlink="">
          <xdr:nvSpPr>
            <xdr:cNvPr id="59452" name="Check Box 60" hidden="1">
              <a:extLst>
                <a:ext uri="{63B3BB69-23CF-44E3-9099-C40C66FF867C}">
                  <a14:compatExt spid="_x0000_s59452"/>
                </a:ext>
                <a:ext uri="{FF2B5EF4-FFF2-40B4-BE49-F238E27FC236}">
                  <a16:creationId xmlns:a16="http://schemas.microsoft.com/office/drawing/2014/main" id="{00000000-0008-0000-1000-00003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38</xdr:row>
          <xdr:rowOff>0</xdr:rowOff>
        </xdr:from>
        <xdr:to>
          <xdr:col>3</xdr:col>
          <xdr:colOff>838200</xdr:colOff>
          <xdr:row>38</xdr:row>
          <xdr:rowOff>276225</xdr:rowOff>
        </xdr:to>
        <xdr:sp macro="" textlink="">
          <xdr:nvSpPr>
            <xdr:cNvPr id="59453" name="Check Box 61" hidden="1">
              <a:extLst>
                <a:ext uri="{63B3BB69-23CF-44E3-9099-C40C66FF867C}">
                  <a14:compatExt spid="_x0000_s59453"/>
                </a:ext>
                <a:ext uri="{FF2B5EF4-FFF2-40B4-BE49-F238E27FC236}">
                  <a16:creationId xmlns:a16="http://schemas.microsoft.com/office/drawing/2014/main" id="{00000000-0008-0000-1000-00003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38</xdr:row>
          <xdr:rowOff>0</xdr:rowOff>
        </xdr:from>
        <xdr:to>
          <xdr:col>2</xdr:col>
          <xdr:colOff>838200</xdr:colOff>
          <xdr:row>38</xdr:row>
          <xdr:rowOff>276225</xdr:rowOff>
        </xdr:to>
        <xdr:sp macro="" textlink="">
          <xdr:nvSpPr>
            <xdr:cNvPr id="59454" name="Check Box 62" hidden="1">
              <a:extLst>
                <a:ext uri="{63B3BB69-23CF-44E3-9099-C40C66FF867C}">
                  <a14:compatExt spid="_x0000_s59454"/>
                </a:ext>
                <a:ext uri="{FF2B5EF4-FFF2-40B4-BE49-F238E27FC236}">
                  <a16:creationId xmlns:a16="http://schemas.microsoft.com/office/drawing/2014/main" id="{00000000-0008-0000-1000-00003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39</xdr:row>
          <xdr:rowOff>0</xdr:rowOff>
        </xdr:from>
        <xdr:to>
          <xdr:col>2</xdr:col>
          <xdr:colOff>838200</xdr:colOff>
          <xdr:row>39</xdr:row>
          <xdr:rowOff>276225</xdr:rowOff>
        </xdr:to>
        <xdr:sp macro="" textlink="">
          <xdr:nvSpPr>
            <xdr:cNvPr id="59455" name="Check Box 63" hidden="1">
              <a:extLst>
                <a:ext uri="{63B3BB69-23CF-44E3-9099-C40C66FF867C}">
                  <a14:compatExt spid="_x0000_s59455"/>
                </a:ext>
                <a:ext uri="{FF2B5EF4-FFF2-40B4-BE49-F238E27FC236}">
                  <a16:creationId xmlns:a16="http://schemas.microsoft.com/office/drawing/2014/main" id="{00000000-0008-0000-1000-00003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39</xdr:row>
          <xdr:rowOff>0</xdr:rowOff>
        </xdr:from>
        <xdr:to>
          <xdr:col>3</xdr:col>
          <xdr:colOff>838200</xdr:colOff>
          <xdr:row>39</xdr:row>
          <xdr:rowOff>276225</xdr:rowOff>
        </xdr:to>
        <xdr:sp macro="" textlink="">
          <xdr:nvSpPr>
            <xdr:cNvPr id="59456" name="Check Box 64" hidden="1">
              <a:extLst>
                <a:ext uri="{63B3BB69-23CF-44E3-9099-C40C66FF867C}">
                  <a14:compatExt spid="_x0000_s59456"/>
                </a:ext>
                <a:ext uri="{FF2B5EF4-FFF2-40B4-BE49-F238E27FC236}">
                  <a16:creationId xmlns:a16="http://schemas.microsoft.com/office/drawing/2014/main" id="{00000000-0008-0000-1000-00004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39</xdr:row>
          <xdr:rowOff>0</xdr:rowOff>
        </xdr:from>
        <xdr:to>
          <xdr:col>4</xdr:col>
          <xdr:colOff>838200</xdr:colOff>
          <xdr:row>39</xdr:row>
          <xdr:rowOff>276225</xdr:rowOff>
        </xdr:to>
        <xdr:sp macro="" textlink="">
          <xdr:nvSpPr>
            <xdr:cNvPr id="59457" name="Check Box 65" hidden="1">
              <a:extLst>
                <a:ext uri="{63B3BB69-23CF-44E3-9099-C40C66FF867C}">
                  <a14:compatExt spid="_x0000_s59457"/>
                </a:ext>
                <a:ext uri="{FF2B5EF4-FFF2-40B4-BE49-F238E27FC236}">
                  <a16:creationId xmlns:a16="http://schemas.microsoft.com/office/drawing/2014/main" id="{00000000-0008-0000-1000-00004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39</xdr:row>
          <xdr:rowOff>0</xdr:rowOff>
        </xdr:from>
        <xdr:to>
          <xdr:col>5</xdr:col>
          <xdr:colOff>838200</xdr:colOff>
          <xdr:row>39</xdr:row>
          <xdr:rowOff>276225</xdr:rowOff>
        </xdr:to>
        <xdr:sp macro="" textlink="">
          <xdr:nvSpPr>
            <xdr:cNvPr id="59458" name="Check Box 66" hidden="1">
              <a:extLst>
                <a:ext uri="{63B3BB69-23CF-44E3-9099-C40C66FF867C}">
                  <a14:compatExt spid="_x0000_s59458"/>
                </a:ext>
                <a:ext uri="{FF2B5EF4-FFF2-40B4-BE49-F238E27FC236}">
                  <a16:creationId xmlns:a16="http://schemas.microsoft.com/office/drawing/2014/main" id="{00000000-0008-0000-1000-00004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40</xdr:row>
          <xdr:rowOff>57150</xdr:rowOff>
        </xdr:from>
        <xdr:to>
          <xdr:col>2</xdr:col>
          <xdr:colOff>838200</xdr:colOff>
          <xdr:row>41</xdr:row>
          <xdr:rowOff>19050</xdr:rowOff>
        </xdr:to>
        <xdr:sp macro="" textlink="">
          <xdr:nvSpPr>
            <xdr:cNvPr id="59459" name="Check Box 67" hidden="1">
              <a:extLst>
                <a:ext uri="{63B3BB69-23CF-44E3-9099-C40C66FF867C}">
                  <a14:compatExt spid="_x0000_s59459"/>
                </a:ext>
                <a:ext uri="{FF2B5EF4-FFF2-40B4-BE49-F238E27FC236}">
                  <a16:creationId xmlns:a16="http://schemas.microsoft.com/office/drawing/2014/main" id="{00000000-0008-0000-1000-00004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40</xdr:row>
          <xdr:rowOff>66675</xdr:rowOff>
        </xdr:from>
        <xdr:to>
          <xdr:col>3</xdr:col>
          <xdr:colOff>838200</xdr:colOff>
          <xdr:row>41</xdr:row>
          <xdr:rowOff>19050</xdr:rowOff>
        </xdr:to>
        <xdr:sp macro="" textlink="">
          <xdr:nvSpPr>
            <xdr:cNvPr id="59460" name="Check Box 68" hidden="1">
              <a:extLst>
                <a:ext uri="{63B3BB69-23CF-44E3-9099-C40C66FF867C}">
                  <a14:compatExt spid="_x0000_s59460"/>
                </a:ext>
                <a:ext uri="{FF2B5EF4-FFF2-40B4-BE49-F238E27FC236}">
                  <a16:creationId xmlns:a16="http://schemas.microsoft.com/office/drawing/2014/main" id="{00000000-0008-0000-1000-00004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40</xdr:row>
          <xdr:rowOff>66675</xdr:rowOff>
        </xdr:from>
        <xdr:to>
          <xdr:col>4</xdr:col>
          <xdr:colOff>838200</xdr:colOff>
          <xdr:row>41</xdr:row>
          <xdr:rowOff>19050</xdr:rowOff>
        </xdr:to>
        <xdr:sp macro="" textlink="">
          <xdr:nvSpPr>
            <xdr:cNvPr id="59461" name="Check Box 69" hidden="1">
              <a:extLst>
                <a:ext uri="{63B3BB69-23CF-44E3-9099-C40C66FF867C}">
                  <a14:compatExt spid="_x0000_s59461"/>
                </a:ext>
                <a:ext uri="{FF2B5EF4-FFF2-40B4-BE49-F238E27FC236}">
                  <a16:creationId xmlns:a16="http://schemas.microsoft.com/office/drawing/2014/main" id="{00000000-0008-0000-1000-00004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40</xdr:row>
          <xdr:rowOff>66675</xdr:rowOff>
        </xdr:from>
        <xdr:to>
          <xdr:col>5</xdr:col>
          <xdr:colOff>838200</xdr:colOff>
          <xdr:row>41</xdr:row>
          <xdr:rowOff>19050</xdr:rowOff>
        </xdr:to>
        <xdr:sp macro="" textlink="">
          <xdr:nvSpPr>
            <xdr:cNvPr id="59462" name="Check Box 70" hidden="1">
              <a:extLst>
                <a:ext uri="{63B3BB69-23CF-44E3-9099-C40C66FF867C}">
                  <a14:compatExt spid="_x0000_s59462"/>
                </a:ext>
                <a:ext uri="{FF2B5EF4-FFF2-40B4-BE49-F238E27FC236}">
                  <a16:creationId xmlns:a16="http://schemas.microsoft.com/office/drawing/2014/main" id="{00000000-0008-0000-1000-00004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41</xdr:row>
          <xdr:rowOff>85725</xdr:rowOff>
        </xdr:from>
        <xdr:to>
          <xdr:col>2</xdr:col>
          <xdr:colOff>838200</xdr:colOff>
          <xdr:row>42</xdr:row>
          <xdr:rowOff>38100</xdr:rowOff>
        </xdr:to>
        <xdr:sp macro="" textlink="">
          <xdr:nvSpPr>
            <xdr:cNvPr id="59463" name="Check Box 71" hidden="1">
              <a:extLst>
                <a:ext uri="{63B3BB69-23CF-44E3-9099-C40C66FF867C}">
                  <a14:compatExt spid="_x0000_s59463"/>
                </a:ext>
                <a:ext uri="{FF2B5EF4-FFF2-40B4-BE49-F238E27FC236}">
                  <a16:creationId xmlns:a16="http://schemas.microsoft.com/office/drawing/2014/main" id="{00000000-0008-0000-1000-00004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41</xdr:row>
          <xdr:rowOff>85725</xdr:rowOff>
        </xdr:from>
        <xdr:to>
          <xdr:col>3</xdr:col>
          <xdr:colOff>838200</xdr:colOff>
          <xdr:row>42</xdr:row>
          <xdr:rowOff>38100</xdr:rowOff>
        </xdr:to>
        <xdr:sp macro="" textlink="">
          <xdr:nvSpPr>
            <xdr:cNvPr id="59464" name="Check Box 72" hidden="1">
              <a:extLst>
                <a:ext uri="{63B3BB69-23CF-44E3-9099-C40C66FF867C}">
                  <a14:compatExt spid="_x0000_s59464"/>
                </a:ext>
                <a:ext uri="{FF2B5EF4-FFF2-40B4-BE49-F238E27FC236}">
                  <a16:creationId xmlns:a16="http://schemas.microsoft.com/office/drawing/2014/main" id="{00000000-0008-0000-1000-00004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41</xdr:row>
          <xdr:rowOff>76200</xdr:rowOff>
        </xdr:from>
        <xdr:to>
          <xdr:col>4</xdr:col>
          <xdr:colOff>838200</xdr:colOff>
          <xdr:row>42</xdr:row>
          <xdr:rowOff>28575</xdr:rowOff>
        </xdr:to>
        <xdr:sp macro="" textlink="">
          <xdr:nvSpPr>
            <xdr:cNvPr id="59465" name="Check Box 73" hidden="1">
              <a:extLst>
                <a:ext uri="{63B3BB69-23CF-44E3-9099-C40C66FF867C}">
                  <a14:compatExt spid="_x0000_s59465"/>
                </a:ext>
                <a:ext uri="{FF2B5EF4-FFF2-40B4-BE49-F238E27FC236}">
                  <a16:creationId xmlns:a16="http://schemas.microsoft.com/office/drawing/2014/main" id="{00000000-0008-0000-1000-00004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41</xdr:row>
          <xdr:rowOff>66675</xdr:rowOff>
        </xdr:from>
        <xdr:to>
          <xdr:col>5</xdr:col>
          <xdr:colOff>838200</xdr:colOff>
          <xdr:row>42</xdr:row>
          <xdr:rowOff>19050</xdr:rowOff>
        </xdr:to>
        <xdr:sp macro="" textlink="">
          <xdr:nvSpPr>
            <xdr:cNvPr id="59466" name="Check Box 74" hidden="1">
              <a:extLst>
                <a:ext uri="{63B3BB69-23CF-44E3-9099-C40C66FF867C}">
                  <a14:compatExt spid="_x0000_s59466"/>
                </a:ext>
                <a:ext uri="{FF2B5EF4-FFF2-40B4-BE49-F238E27FC236}">
                  <a16:creationId xmlns:a16="http://schemas.microsoft.com/office/drawing/2014/main" id="{00000000-0008-0000-1000-00004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42</xdr:row>
          <xdr:rowOff>76200</xdr:rowOff>
        </xdr:from>
        <xdr:to>
          <xdr:col>2</xdr:col>
          <xdr:colOff>838200</xdr:colOff>
          <xdr:row>43</xdr:row>
          <xdr:rowOff>28575</xdr:rowOff>
        </xdr:to>
        <xdr:sp macro="" textlink="">
          <xdr:nvSpPr>
            <xdr:cNvPr id="59467" name="Check Box 75" hidden="1">
              <a:extLst>
                <a:ext uri="{63B3BB69-23CF-44E3-9099-C40C66FF867C}">
                  <a14:compatExt spid="_x0000_s59467"/>
                </a:ext>
                <a:ext uri="{FF2B5EF4-FFF2-40B4-BE49-F238E27FC236}">
                  <a16:creationId xmlns:a16="http://schemas.microsoft.com/office/drawing/2014/main" id="{00000000-0008-0000-1000-00004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42</xdr:row>
          <xdr:rowOff>66675</xdr:rowOff>
        </xdr:from>
        <xdr:to>
          <xdr:col>3</xdr:col>
          <xdr:colOff>838200</xdr:colOff>
          <xdr:row>43</xdr:row>
          <xdr:rowOff>19050</xdr:rowOff>
        </xdr:to>
        <xdr:sp macro="" textlink="">
          <xdr:nvSpPr>
            <xdr:cNvPr id="59468" name="Check Box 76" hidden="1">
              <a:extLst>
                <a:ext uri="{63B3BB69-23CF-44E3-9099-C40C66FF867C}">
                  <a14:compatExt spid="_x0000_s59468"/>
                </a:ext>
                <a:ext uri="{FF2B5EF4-FFF2-40B4-BE49-F238E27FC236}">
                  <a16:creationId xmlns:a16="http://schemas.microsoft.com/office/drawing/2014/main" id="{00000000-0008-0000-1000-00004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42</xdr:row>
          <xdr:rowOff>66675</xdr:rowOff>
        </xdr:from>
        <xdr:to>
          <xdr:col>4</xdr:col>
          <xdr:colOff>838200</xdr:colOff>
          <xdr:row>43</xdr:row>
          <xdr:rowOff>19050</xdr:rowOff>
        </xdr:to>
        <xdr:sp macro="" textlink="">
          <xdr:nvSpPr>
            <xdr:cNvPr id="59469" name="Check Box 77" hidden="1">
              <a:extLst>
                <a:ext uri="{63B3BB69-23CF-44E3-9099-C40C66FF867C}">
                  <a14:compatExt spid="_x0000_s59469"/>
                </a:ext>
                <a:ext uri="{FF2B5EF4-FFF2-40B4-BE49-F238E27FC236}">
                  <a16:creationId xmlns:a16="http://schemas.microsoft.com/office/drawing/2014/main" id="{00000000-0008-0000-1000-00004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42</xdr:row>
          <xdr:rowOff>66675</xdr:rowOff>
        </xdr:from>
        <xdr:to>
          <xdr:col>5</xdr:col>
          <xdr:colOff>838200</xdr:colOff>
          <xdr:row>43</xdr:row>
          <xdr:rowOff>19050</xdr:rowOff>
        </xdr:to>
        <xdr:sp macro="" textlink="">
          <xdr:nvSpPr>
            <xdr:cNvPr id="59470" name="Check Box 78" hidden="1">
              <a:extLst>
                <a:ext uri="{63B3BB69-23CF-44E3-9099-C40C66FF867C}">
                  <a14:compatExt spid="_x0000_s59470"/>
                </a:ext>
                <a:ext uri="{FF2B5EF4-FFF2-40B4-BE49-F238E27FC236}">
                  <a16:creationId xmlns:a16="http://schemas.microsoft.com/office/drawing/2014/main" id="{00000000-0008-0000-1000-00004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43</xdr:row>
          <xdr:rowOff>0</xdr:rowOff>
        </xdr:from>
        <xdr:to>
          <xdr:col>2</xdr:col>
          <xdr:colOff>838200</xdr:colOff>
          <xdr:row>43</xdr:row>
          <xdr:rowOff>276225</xdr:rowOff>
        </xdr:to>
        <xdr:sp macro="" textlink="">
          <xdr:nvSpPr>
            <xdr:cNvPr id="59471" name="Check Box 79" hidden="1">
              <a:extLst>
                <a:ext uri="{63B3BB69-23CF-44E3-9099-C40C66FF867C}">
                  <a14:compatExt spid="_x0000_s59471"/>
                </a:ext>
                <a:ext uri="{FF2B5EF4-FFF2-40B4-BE49-F238E27FC236}">
                  <a16:creationId xmlns:a16="http://schemas.microsoft.com/office/drawing/2014/main" id="{00000000-0008-0000-1000-00004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43</xdr:row>
          <xdr:rowOff>0</xdr:rowOff>
        </xdr:from>
        <xdr:to>
          <xdr:col>3</xdr:col>
          <xdr:colOff>838200</xdr:colOff>
          <xdr:row>43</xdr:row>
          <xdr:rowOff>276225</xdr:rowOff>
        </xdr:to>
        <xdr:sp macro="" textlink="">
          <xdr:nvSpPr>
            <xdr:cNvPr id="59472" name="Check Box 80" hidden="1">
              <a:extLst>
                <a:ext uri="{63B3BB69-23CF-44E3-9099-C40C66FF867C}">
                  <a14:compatExt spid="_x0000_s59472"/>
                </a:ext>
                <a:ext uri="{FF2B5EF4-FFF2-40B4-BE49-F238E27FC236}">
                  <a16:creationId xmlns:a16="http://schemas.microsoft.com/office/drawing/2014/main" id="{00000000-0008-0000-1000-00005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42</xdr:row>
          <xdr:rowOff>428625</xdr:rowOff>
        </xdr:from>
        <xdr:to>
          <xdr:col>4</xdr:col>
          <xdr:colOff>838200</xdr:colOff>
          <xdr:row>43</xdr:row>
          <xdr:rowOff>276225</xdr:rowOff>
        </xdr:to>
        <xdr:sp macro="" textlink="">
          <xdr:nvSpPr>
            <xdr:cNvPr id="59473" name="Check Box 81" hidden="1">
              <a:extLst>
                <a:ext uri="{63B3BB69-23CF-44E3-9099-C40C66FF867C}">
                  <a14:compatExt spid="_x0000_s59473"/>
                </a:ext>
                <a:ext uri="{FF2B5EF4-FFF2-40B4-BE49-F238E27FC236}">
                  <a16:creationId xmlns:a16="http://schemas.microsoft.com/office/drawing/2014/main" id="{00000000-0008-0000-1000-00005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43</xdr:row>
          <xdr:rowOff>0</xdr:rowOff>
        </xdr:from>
        <xdr:to>
          <xdr:col>5</xdr:col>
          <xdr:colOff>838200</xdr:colOff>
          <xdr:row>43</xdr:row>
          <xdr:rowOff>285750</xdr:rowOff>
        </xdr:to>
        <xdr:sp macro="" textlink="">
          <xdr:nvSpPr>
            <xdr:cNvPr id="59474" name="Check Box 82" hidden="1">
              <a:extLst>
                <a:ext uri="{63B3BB69-23CF-44E3-9099-C40C66FF867C}">
                  <a14:compatExt spid="_x0000_s59474"/>
                </a:ext>
                <a:ext uri="{FF2B5EF4-FFF2-40B4-BE49-F238E27FC236}">
                  <a16:creationId xmlns:a16="http://schemas.microsoft.com/office/drawing/2014/main" id="{00000000-0008-0000-1000-00005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44</xdr:row>
          <xdr:rowOff>76200</xdr:rowOff>
        </xdr:from>
        <xdr:to>
          <xdr:col>5</xdr:col>
          <xdr:colOff>838200</xdr:colOff>
          <xdr:row>45</xdr:row>
          <xdr:rowOff>28575</xdr:rowOff>
        </xdr:to>
        <xdr:sp macro="" textlink="">
          <xdr:nvSpPr>
            <xdr:cNvPr id="59475" name="Check Box 83" hidden="1">
              <a:extLst>
                <a:ext uri="{63B3BB69-23CF-44E3-9099-C40C66FF867C}">
                  <a14:compatExt spid="_x0000_s59475"/>
                </a:ext>
                <a:ext uri="{FF2B5EF4-FFF2-40B4-BE49-F238E27FC236}">
                  <a16:creationId xmlns:a16="http://schemas.microsoft.com/office/drawing/2014/main" id="{00000000-0008-0000-1000-00005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44</xdr:row>
          <xdr:rowOff>66675</xdr:rowOff>
        </xdr:from>
        <xdr:to>
          <xdr:col>4</xdr:col>
          <xdr:colOff>838200</xdr:colOff>
          <xdr:row>45</xdr:row>
          <xdr:rowOff>19050</xdr:rowOff>
        </xdr:to>
        <xdr:sp macro="" textlink="">
          <xdr:nvSpPr>
            <xdr:cNvPr id="59476" name="Check Box 84" hidden="1">
              <a:extLst>
                <a:ext uri="{63B3BB69-23CF-44E3-9099-C40C66FF867C}">
                  <a14:compatExt spid="_x0000_s59476"/>
                </a:ext>
                <a:ext uri="{FF2B5EF4-FFF2-40B4-BE49-F238E27FC236}">
                  <a16:creationId xmlns:a16="http://schemas.microsoft.com/office/drawing/2014/main" id="{00000000-0008-0000-1000-00005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44</xdr:row>
          <xdr:rowOff>66675</xdr:rowOff>
        </xdr:from>
        <xdr:to>
          <xdr:col>3</xdr:col>
          <xdr:colOff>838200</xdr:colOff>
          <xdr:row>45</xdr:row>
          <xdr:rowOff>19050</xdr:rowOff>
        </xdr:to>
        <xdr:sp macro="" textlink="">
          <xdr:nvSpPr>
            <xdr:cNvPr id="59477" name="Check Box 85" hidden="1">
              <a:extLst>
                <a:ext uri="{63B3BB69-23CF-44E3-9099-C40C66FF867C}">
                  <a14:compatExt spid="_x0000_s59477"/>
                </a:ext>
                <a:ext uri="{FF2B5EF4-FFF2-40B4-BE49-F238E27FC236}">
                  <a16:creationId xmlns:a16="http://schemas.microsoft.com/office/drawing/2014/main" id="{00000000-0008-0000-1000-00005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44</xdr:row>
          <xdr:rowOff>57150</xdr:rowOff>
        </xdr:from>
        <xdr:to>
          <xdr:col>2</xdr:col>
          <xdr:colOff>838200</xdr:colOff>
          <xdr:row>45</xdr:row>
          <xdr:rowOff>19050</xdr:rowOff>
        </xdr:to>
        <xdr:sp macro="" textlink="">
          <xdr:nvSpPr>
            <xdr:cNvPr id="59478" name="Check Box 86" hidden="1">
              <a:extLst>
                <a:ext uri="{63B3BB69-23CF-44E3-9099-C40C66FF867C}">
                  <a14:compatExt spid="_x0000_s59478"/>
                </a:ext>
                <a:ext uri="{FF2B5EF4-FFF2-40B4-BE49-F238E27FC236}">
                  <a16:creationId xmlns:a16="http://schemas.microsoft.com/office/drawing/2014/main" id="{00000000-0008-0000-1000-00005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24</xdr:row>
          <xdr:rowOff>0</xdr:rowOff>
        </xdr:from>
        <xdr:to>
          <xdr:col>2</xdr:col>
          <xdr:colOff>838200</xdr:colOff>
          <xdr:row>24</xdr:row>
          <xdr:rowOff>285750</xdr:rowOff>
        </xdr:to>
        <xdr:sp macro="" textlink="">
          <xdr:nvSpPr>
            <xdr:cNvPr id="59479" name="Check Box 87" hidden="1">
              <a:extLst>
                <a:ext uri="{63B3BB69-23CF-44E3-9099-C40C66FF867C}">
                  <a14:compatExt spid="_x0000_s59479"/>
                </a:ext>
                <a:ext uri="{FF2B5EF4-FFF2-40B4-BE49-F238E27FC236}">
                  <a16:creationId xmlns:a16="http://schemas.microsoft.com/office/drawing/2014/main" id="{00000000-0008-0000-1000-00005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24</xdr:row>
          <xdr:rowOff>0</xdr:rowOff>
        </xdr:from>
        <xdr:to>
          <xdr:col>3</xdr:col>
          <xdr:colOff>838200</xdr:colOff>
          <xdr:row>24</xdr:row>
          <xdr:rowOff>285750</xdr:rowOff>
        </xdr:to>
        <xdr:sp macro="" textlink="">
          <xdr:nvSpPr>
            <xdr:cNvPr id="59480" name="Check Box 88" hidden="1">
              <a:extLst>
                <a:ext uri="{63B3BB69-23CF-44E3-9099-C40C66FF867C}">
                  <a14:compatExt spid="_x0000_s59480"/>
                </a:ext>
                <a:ext uri="{FF2B5EF4-FFF2-40B4-BE49-F238E27FC236}">
                  <a16:creationId xmlns:a16="http://schemas.microsoft.com/office/drawing/2014/main" id="{00000000-0008-0000-1000-00005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24</xdr:row>
          <xdr:rowOff>0</xdr:rowOff>
        </xdr:from>
        <xdr:to>
          <xdr:col>4</xdr:col>
          <xdr:colOff>838200</xdr:colOff>
          <xdr:row>24</xdr:row>
          <xdr:rowOff>285750</xdr:rowOff>
        </xdr:to>
        <xdr:sp macro="" textlink="">
          <xdr:nvSpPr>
            <xdr:cNvPr id="59481" name="Check Box 89" hidden="1">
              <a:extLst>
                <a:ext uri="{63B3BB69-23CF-44E3-9099-C40C66FF867C}">
                  <a14:compatExt spid="_x0000_s59481"/>
                </a:ext>
                <a:ext uri="{FF2B5EF4-FFF2-40B4-BE49-F238E27FC236}">
                  <a16:creationId xmlns:a16="http://schemas.microsoft.com/office/drawing/2014/main" id="{00000000-0008-0000-1000-00005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24</xdr:row>
          <xdr:rowOff>0</xdr:rowOff>
        </xdr:from>
        <xdr:to>
          <xdr:col>5</xdr:col>
          <xdr:colOff>838200</xdr:colOff>
          <xdr:row>24</xdr:row>
          <xdr:rowOff>285750</xdr:rowOff>
        </xdr:to>
        <xdr:sp macro="" textlink="">
          <xdr:nvSpPr>
            <xdr:cNvPr id="59482" name="Check Box 90" hidden="1">
              <a:extLst>
                <a:ext uri="{63B3BB69-23CF-44E3-9099-C40C66FF867C}">
                  <a14:compatExt spid="_x0000_s59482"/>
                </a:ext>
                <a:ext uri="{FF2B5EF4-FFF2-40B4-BE49-F238E27FC236}">
                  <a16:creationId xmlns:a16="http://schemas.microsoft.com/office/drawing/2014/main" id="{00000000-0008-0000-1000-00005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29</xdr:row>
          <xdr:rowOff>76200</xdr:rowOff>
        </xdr:from>
        <xdr:to>
          <xdr:col>2</xdr:col>
          <xdr:colOff>819150</xdr:colOff>
          <xdr:row>30</xdr:row>
          <xdr:rowOff>57150</xdr:rowOff>
        </xdr:to>
        <xdr:sp macro="" textlink="">
          <xdr:nvSpPr>
            <xdr:cNvPr id="59483" name="Check Box 91" hidden="1">
              <a:extLst>
                <a:ext uri="{63B3BB69-23CF-44E3-9099-C40C66FF867C}">
                  <a14:compatExt spid="_x0000_s59483"/>
                </a:ext>
                <a:ext uri="{FF2B5EF4-FFF2-40B4-BE49-F238E27FC236}">
                  <a16:creationId xmlns:a16="http://schemas.microsoft.com/office/drawing/2014/main" id="{00000000-0008-0000-1000-00005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29</xdr:row>
          <xdr:rowOff>76200</xdr:rowOff>
        </xdr:from>
        <xdr:to>
          <xdr:col>3</xdr:col>
          <xdr:colOff>838200</xdr:colOff>
          <xdr:row>30</xdr:row>
          <xdr:rowOff>28575</xdr:rowOff>
        </xdr:to>
        <xdr:sp macro="" textlink="">
          <xdr:nvSpPr>
            <xdr:cNvPr id="59484" name="Check Box 92" hidden="1">
              <a:extLst>
                <a:ext uri="{63B3BB69-23CF-44E3-9099-C40C66FF867C}">
                  <a14:compatExt spid="_x0000_s59484"/>
                </a:ext>
                <a:ext uri="{FF2B5EF4-FFF2-40B4-BE49-F238E27FC236}">
                  <a16:creationId xmlns:a16="http://schemas.microsoft.com/office/drawing/2014/main" id="{00000000-0008-0000-1000-00005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29</xdr:row>
          <xdr:rowOff>76200</xdr:rowOff>
        </xdr:from>
        <xdr:to>
          <xdr:col>4</xdr:col>
          <xdr:colOff>838200</xdr:colOff>
          <xdr:row>30</xdr:row>
          <xdr:rowOff>28575</xdr:rowOff>
        </xdr:to>
        <xdr:sp macro="" textlink="">
          <xdr:nvSpPr>
            <xdr:cNvPr id="59485" name="Check Box 93" hidden="1">
              <a:extLst>
                <a:ext uri="{63B3BB69-23CF-44E3-9099-C40C66FF867C}">
                  <a14:compatExt spid="_x0000_s59485"/>
                </a:ext>
                <a:ext uri="{FF2B5EF4-FFF2-40B4-BE49-F238E27FC236}">
                  <a16:creationId xmlns:a16="http://schemas.microsoft.com/office/drawing/2014/main" id="{00000000-0008-0000-1000-00005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29</xdr:row>
          <xdr:rowOff>76200</xdr:rowOff>
        </xdr:from>
        <xdr:to>
          <xdr:col>5</xdr:col>
          <xdr:colOff>838200</xdr:colOff>
          <xdr:row>30</xdr:row>
          <xdr:rowOff>28575</xdr:rowOff>
        </xdr:to>
        <xdr:sp macro="" textlink="">
          <xdr:nvSpPr>
            <xdr:cNvPr id="59486" name="Check Box 94" hidden="1">
              <a:extLst>
                <a:ext uri="{63B3BB69-23CF-44E3-9099-C40C66FF867C}">
                  <a14:compatExt spid="_x0000_s59486"/>
                </a:ext>
                <a:ext uri="{FF2B5EF4-FFF2-40B4-BE49-F238E27FC236}">
                  <a16:creationId xmlns:a16="http://schemas.microsoft.com/office/drawing/2014/main" id="{00000000-0008-0000-1000-00005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36</xdr:row>
          <xdr:rowOff>0</xdr:rowOff>
        </xdr:from>
        <xdr:to>
          <xdr:col>2</xdr:col>
          <xdr:colOff>838200</xdr:colOff>
          <xdr:row>36</xdr:row>
          <xdr:rowOff>276225</xdr:rowOff>
        </xdr:to>
        <xdr:sp macro="" textlink="">
          <xdr:nvSpPr>
            <xdr:cNvPr id="59487" name="Check Box 95" hidden="1">
              <a:extLst>
                <a:ext uri="{63B3BB69-23CF-44E3-9099-C40C66FF867C}">
                  <a14:compatExt spid="_x0000_s59487"/>
                </a:ext>
                <a:ext uri="{FF2B5EF4-FFF2-40B4-BE49-F238E27FC236}">
                  <a16:creationId xmlns:a16="http://schemas.microsoft.com/office/drawing/2014/main" id="{00000000-0008-0000-1000-00005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36</xdr:row>
          <xdr:rowOff>0</xdr:rowOff>
        </xdr:from>
        <xdr:to>
          <xdr:col>3</xdr:col>
          <xdr:colOff>838200</xdr:colOff>
          <xdr:row>36</xdr:row>
          <xdr:rowOff>276225</xdr:rowOff>
        </xdr:to>
        <xdr:sp macro="" textlink="">
          <xdr:nvSpPr>
            <xdr:cNvPr id="59488" name="Check Box 96" hidden="1">
              <a:extLst>
                <a:ext uri="{63B3BB69-23CF-44E3-9099-C40C66FF867C}">
                  <a14:compatExt spid="_x0000_s59488"/>
                </a:ext>
                <a:ext uri="{FF2B5EF4-FFF2-40B4-BE49-F238E27FC236}">
                  <a16:creationId xmlns:a16="http://schemas.microsoft.com/office/drawing/2014/main" id="{00000000-0008-0000-1000-00006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36</xdr:row>
          <xdr:rowOff>0</xdr:rowOff>
        </xdr:from>
        <xdr:to>
          <xdr:col>4</xdr:col>
          <xdr:colOff>838200</xdr:colOff>
          <xdr:row>36</xdr:row>
          <xdr:rowOff>276225</xdr:rowOff>
        </xdr:to>
        <xdr:sp macro="" textlink="">
          <xdr:nvSpPr>
            <xdr:cNvPr id="59489" name="Check Box 97" hidden="1">
              <a:extLst>
                <a:ext uri="{63B3BB69-23CF-44E3-9099-C40C66FF867C}">
                  <a14:compatExt spid="_x0000_s59489"/>
                </a:ext>
                <a:ext uri="{FF2B5EF4-FFF2-40B4-BE49-F238E27FC236}">
                  <a16:creationId xmlns:a16="http://schemas.microsoft.com/office/drawing/2014/main" id="{00000000-0008-0000-1000-00006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36</xdr:row>
          <xdr:rowOff>0</xdr:rowOff>
        </xdr:from>
        <xdr:to>
          <xdr:col>5</xdr:col>
          <xdr:colOff>838200</xdr:colOff>
          <xdr:row>36</xdr:row>
          <xdr:rowOff>276225</xdr:rowOff>
        </xdr:to>
        <xdr:sp macro="" textlink="">
          <xdr:nvSpPr>
            <xdr:cNvPr id="59490" name="Check Box 98" hidden="1">
              <a:extLst>
                <a:ext uri="{63B3BB69-23CF-44E3-9099-C40C66FF867C}">
                  <a14:compatExt spid="_x0000_s59490"/>
                </a:ext>
                <a:ext uri="{FF2B5EF4-FFF2-40B4-BE49-F238E27FC236}">
                  <a16:creationId xmlns:a16="http://schemas.microsoft.com/office/drawing/2014/main" id="{00000000-0008-0000-1000-00006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oneCellAnchor>
    <xdr:from>
      <xdr:col>35</xdr:col>
      <xdr:colOff>613871</xdr:colOff>
      <xdr:row>0</xdr:row>
      <xdr:rowOff>78442</xdr:rowOff>
    </xdr:from>
    <xdr:ext cx="1253029" cy="405267"/>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4271" y="78442"/>
          <a:ext cx="1253029" cy="405267"/>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1</xdr:col>
      <xdr:colOff>38100</xdr:colOff>
      <xdr:row>12</xdr:row>
      <xdr:rowOff>47625</xdr:rowOff>
    </xdr:from>
    <xdr:to>
      <xdr:col>1</xdr:col>
      <xdr:colOff>142875</xdr:colOff>
      <xdr:row>12</xdr:row>
      <xdr:rowOff>152400</xdr:rowOff>
    </xdr:to>
    <xdr:sp macro="" textlink="">
      <xdr:nvSpPr>
        <xdr:cNvPr id="2" name="Rectangle 5">
          <a:extLst>
            <a:ext uri="{FF2B5EF4-FFF2-40B4-BE49-F238E27FC236}">
              <a16:creationId xmlns:a16="http://schemas.microsoft.com/office/drawing/2014/main" id="{00000000-0008-0000-1200-000002000000}"/>
            </a:ext>
          </a:extLst>
        </xdr:cNvPr>
        <xdr:cNvSpPr>
          <a:spLocks noChangeArrowheads="1"/>
        </xdr:cNvSpPr>
      </xdr:nvSpPr>
      <xdr:spPr bwMode="auto">
        <a:xfrm>
          <a:off x="647700" y="1990725"/>
          <a:ext cx="104775" cy="104775"/>
        </a:xfrm>
        <a:prstGeom prst="rect">
          <a:avLst/>
        </a:prstGeom>
        <a:solidFill>
          <a:srgbClr val="FFFFFF"/>
        </a:solidFill>
        <a:ln w="9525">
          <a:solidFill>
            <a:srgbClr val="000000"/>
          </a:solidFill>
          <a:miter lim="800000"/>
          <a:headEnd/>
          <a:tailEnd/>
        </a:ln>
      </xdr:spPr>
    </xdr:sp>
    <xdr:clientData/>
  </xdr:twoCellAnchor>
  <xdr:twoCellAnchor>
    <xdr:from>
      <xdr:col>1</xdr:col>
      <xdr:colOff>38100</xdr:colOff>
      <xdr:row>13</xdr:row>
      <xdr:rowOff>47625</xdr:rowOff>
    </xdr:from>
    <xdr:to>
      <xdr:col>1</xdr:col>
      <xdr:colOff>142875</xdr:colOff>
      <xdr:row>13</xdr:row>
      <xdr:rowOff>152400</xdr:rowOff>
    </xdr:to>
    <xdr:sp macro="" textlink="">
      <xdr:nvSpPr>
        <xdr:cNvPr id="3" name="Rectangle 6">
          <a:extLst>
            <a:ext uri="{FF2B5EF4-FFF2-40B4-BE49-F238E27FC236}">
              <a16:creationId xmlns:a16="http://schemas.microsoft.com/office/drawing/2014/main" id="{00000000-0008-0000-1200-000003000000}"/>
            </a:ext>
          </a:extLst>
        </xdr:cNvPr>
        <xdr:cNvSpPr>
          <a:spLocks noChangeArrowheads="1"/>
        </xdr:cNvSpPr>
      </xdr:nvSpPr>
      <xdr:spPr bwMode="auto">
        <a:xfrm>
          <a:off x="647700" y="2152650"/>
          <a:ext cx="104775" cy="104775"/>
        </a:xfrm>
        <a:prstGeom prst="rect">
          <a:avLst/>
        </a:prstGeom>
        <a:solidFill>
          <a:srgbClr val="FFFFFF"/>
        </a:solidFill>
        <a:ln w="9525">
          <a:solidFill>
            <a:srgbClr val="000000"/>
          </a:solidFill>
          <a:miter lim="800000"/>
          <a:headEnd/>
          <a:tailEnd/>
        </a:ln>
      </xdr:spPr>
    </xdr:sp>
    <xdr:clientData/>
  </xdr:twoCellAnchor>
  <xdr:twoCellAnchor>
    <xdr:from>
      <xdr:col>1</xdr:col>
      <xdr:colOff>38100</xdr:colOff>
      <xdr:row>17</xdr:row>
      <xdr:rowOff>47625</xdr:rowOff>
    </xdr:from>
    <xdr:to>
      <xdr:col>1</xdr:col>
      <xdr:colOff>142875</xdr:colOff>
      <xdr:row>17</xdr:row>
      <xdr:rowOff>152400</xdr:rowOff>
    </xdr:to>
    <xdr:sp macro="" textlink="">
      <xdr:nvSpPr>
        <xdr:cNvPr id="4" name="Rectangle 7">
          <a:extLst>
            <a:ext uri="{FF2B5EF4-FFF2-40B4-BE49-F238E27FC236}">
              <a16:creationId xmlns:a16="http://schemas.microsoft.com/office/drawing/2014/main" id="{00000000-0008-0000-1200-000004000000}"/>
            </a:ext>
          </a:extLst>
        </xdr:cNvPr>
        <xdr:cNvSpPr>
          <a:spLocks noChangeArrowheads="1"/>
        </xdr:cNvSpPr>
      </xdr:nvSpPr>
      <xdr:spPr bwMode="auto">
        <a:xfrm>
          <a:off x="647700" y="2800350"/>
          <a:ext cx="104775" cy="104775"/>
        </a:xfrm>
        <a:prstGeom prst="rect">
          <a:avLst/>
        </a:prstGeom>
        <a:solidFill>
          <a:srgbClr val="FFFFFF"/>
        </a:solidFill>
        <a:ln w="9525">
          <a:solidFill>
            <a:srgbClr val="000000"/>
          </a:solidFill>
          <a:miter lim="800000"/>
          <a:headEnd/>
          <a:tailEnd/>
        </a:ln>
      </xdr:spPr>
    </xdr:sp>
    <xdr:clientData/>
  </xdr:twoCellAnchor>
  <xdr:twoCellAnchor>
    <xdr:from>
      <xdr:col>1</xdr:col>
      <xdr:colOff>38100</xdr:colOff>
      <xdr:row>18</xdr:row>
      <xdr:rowOff>47625</xdr:rowOff>
    </xdr:from>
    <xdr:to>
      <xdr:col>1</xdr:col>
      <xdr:colOff>142875</xdr:colOff>
      <xdr:row>18</xdr:row>
      <xdr:rowOff>152400</xdr:rowOff>
    </xdr:to>
    <xdr:sp macro="" textlink="">
      <xdr:nvSpPr>
        <xdr:cNvPr id="5" name="Rectangle 8">
          <a:extLst>
            <a:ext uri="{FF2B5EF4-FFF2-40B4-BE49-F238E27FC236}">
              <a16:creationId xmlns:a16="http://schemas.microsoft.com/office/drawing/2014/main" id="{00000000-0008-0000-1200-000005000000}"/>
            </a:ext>
          </a:extLst>
        </xdr:cNvPr>
        <xdr:cNvSpPr>
          <a:spLocks noChangeArrowheads="1"/>
        </xdr:cNvSpPr>
      </xdr:nvSpPr>
      <xdr:spPr bwMode="auto">
        <a:xfrm>
          <a:off x="647700" y="2962275"/>
          <a:ext cx="104775" cy="104775"/>
        </a:xfrm>
        <a:prstGeom prst="rect">
          <a:avLst/>
        </a:prstGeom>
        <a:solidFill>
          <a:srgbClr val="FFFFFF"/>
        </a:solidFill>
        <a:ln w="9525">
          <a:solidFill>
            <a:srgbClr val="000000"/>
          </a:solidFill>
          <a:miter lim="800000"/>
          <a:headEnd/>
          <a:tailEnd/>
        </a:ln>
      </xdr:spPr>
    </xdr:sp>
    <xdr:clientData/>
  </xdr:twoCellAnchor>
  <xdr:twoCellAnchor>
    <xdr:from>
      <xdr:col>1</xdr:col>
      <xdr:colOff>38100</xdr:colOff>
      <xdr:row>19</xdr:row>
      <xdr:rowOff>47625</xdr:rowOff>
    </xdr:from>
    <xdr:to>
      <xdr:col>1</xdr:col>
      <xdr:colOff>142875</xdr:colOff>
      <xdr:row>19</xdr:row>
      <xdr:rowOff>152400</xdr:rowOff>
    </xdr:to>
    <xdr:sp macro="" textlink="">
      <xdr:nvSpPr>
        <xdr:cNvPr id="6" name="Rectangle 9">
          <a:extLst>
            <a:ext uri="{FF2B5EF4-FFF2-40B4-BE49-F238E27FC236}">
              <a16:creationId xmlns:a16="http://schemas.microsoft.com/office/drawing/2014/main" id="{00000000-0008-0000-1200-000006000000}"/>
            </a:ext>
          </a:extLst>
        </xdr:cNvPr>
        <xdr:cNvSpPr>
          <a:spLocks noChangeArrowheads="1"/>
        </xdr:cNvSpPr>
      </xdr:nvSpPr>
      <xdr:spPr bwMode="auto">
        <a:xfrm>
          <a:off x="647700" y="3124200"/>
          <a:ext cx="104775" cy="104775"/>
        </a:xfrm>
        <a:prstGeom prst="rect">
          <a:avLst/>
        </a:prstGeom>
        <a:solidFill>
          <a:srgbClr val="FFFFFF"/>
        </a:solidFill>
        <a:ln w="9525">
          <a:solidFill>
            <a:srgbClr val="000000"/>
          </a:solidFill>
          <a:miter lim="800000"/>
          <a:headEnd/>
          <a:tailEnd/>
        </a:ln>
      </xdr:spPr>
    </xdr:sp>
    <xdr:clientData/>
  </xdr:twoCellAnchor>
  <xdr:twoCellAnchor>
    <xdr:from>
      <xdr:col>1</xdr:col>
      <xdr:colOff>38100</xdr:colOff>
      <xdr:row>20</xdr:row>
      <xdr:rowOff>47625</xdr:rowOff>
    </xdr:from>
    <xdr:to>
      <xdr:col>1</xdr:col>
      <xdr:colOff>142875</xdr:colOff>
      <xdr:row>20</xdr:row>
      <xdr:rowOff>152400</xdr:rowOff>
    </xdr:to>
    <xdr:sp macro="" textlink="">
      <xdr:nvSpPr>
        <xdr:cNvPr id="7" name="Rectangle 10">
          <a:extLst>
            <a:ext uri="{FF2B5EF4-FFF2-40B4-BE49-F238E27FC236}">
              <a16:creationId xmlns:a16="http://schemas.microsoft.com/office/drawing/2014/main" id="{00000000-0008-0000-1200-000007000000}"/>
            </a:ext>
          </a:extLst>
        </xdr:cNvPr>
        <xdr:cNvSpPr>
          <a:spLocks noChangeArrowheads="1"/>
        </xdr:cNvSpPr>
      </xdr:nvSpPr>
      <xdr:spPr bwMode="auto">
        <a:xfrm>
          <a:off x="647700" y="3286125"/>
          <a:ext cx="104775" cy="104775"/>
        </a:xfrm>
        <a:prstGeom prst="rect">
          <a:avLst/>
        </a:prstGeom>
        <a:solidFill>
          <a:srgbClr val="FFFFFF"/>
        </a:solidFill>
        <a:ln w="9525">
          <a:solidFill>
            <a:srgbClr val="000000"/>
          </a:solidFill>
          <a:miter lim="800000"/>
          <a:headEnd/>
          <a:tailEnd/>
        </a:ln>
      </xdr:spPr>
    </xdr:sp>
    <xdr:clientData/>
  </xdr:twoCellAnchor>
  <xdr:twoCellAnchor>
    <xdr:from>
      <xdr:col>1</xdr:col>
      <xdr:colOff>38100</xdr:colOff>
      <xdr:row>21</xdr:row>
      <xdr:rowOff>47625</xdr:rowOff>
    </xdr:from>
    <xdr:to>
      <xdr:col>1</xdr:col>
      <xdr:colOff>142875</xdr:colOff>
      <xdr:row>21</xdr:row>
      <xdr:rowOff>152400</xdr:rowOff>
    </xdr:to>
    <xdr:sp macro="" textlink="">
      <xdr:nvSpPr>
        <xdr:cNvPr id="8" name="Rectangle 11">
          <a:extLst>
            <a:ext uri="{FF2B5EF4-FFF2-40B4-BE49-F238E27FC236}">
              <a16:creationId xmlns:a16="http://schemas.microsoft.com/office/drawing/2014/main" id="{00000000-0008-0000-1200-000008000000}"/>
            </a:ext>
          </a:extLst>
        </xdr:cNvPr>
        <xdr:cNvSpPr>
          <a:spLocks noChangeArrowheads="1"/>
        </xdr:cNvSpPr>
      </xdr:nvSpPr>
      <xdr:spPr bwMode="auto">
        <a:xfrm>
          <a:off x="647700" y="3448050"/>
          <a:ext cx="104775" cy="104775"/>
        </a:xfrm>
        <a:prstGeom prst="rect">
          <a:avLst/>
        </a:prstGeom>
        <a:solidFill>
          <a:srgbClr val="FFFFFF"/>
        </a:solidFill>
        <a:ln w="9525">
          <a:solidFill>
            <a:srgbClr val="000000"/>
          </a:solidFill>
          <a:miter lim="800000"/>
          <a:headEnd/>
          <a:tailEnd/>
        </a:ln>
      </xdr:spPr>
    </xdr:sp>
    <xdr:clientData/>
  </xdr:twoCellAnchor>
  <xdr:twoCellAnchor>
    <xdr:from>
      <xdr:col>1</xdr:col>
      <xdr:colOff>38100</xdr:colOff>
      <xdr:row>22</xdr:row>
      <xdr:rowOff>47625</xdr:rowOff>
    </xdr:from>
    <xdr:to>
      <xdr:col>1</xdr:col>
      <xdr:colOff>142875</xdr:colOff>
      <xdr:row>22</xdr:row>
      <xdr:rowOff>152400</xdr:rowOff>
    </xdr:to>
    <xdr:sp macro="" textlink="">
      <xdr:nvSpPr>
        <xdr:cNvPr id="9" name="Rectangle 12">
          <a:extLst>
            <a:ext uri="{FF2B5EF4-FFF2-40B4-BE49-F238E27FC236}">
              <a16:creationId xmlns:a16="http://schemas.microsoft.com/office/drawing/2014/main" id="{00000000-0008-0000-1200-000009000000}"/>
            </a:ext>
          </a:extLst>
        </xdr:cNvPr>
        <xdr:cNvSpPr>
          <a:spLocks noChangeArrowheads="1"/>
        </xdr:cNvSpPr>
      </xdr:nvSpPr>
      <xdr:spPr bwMode="auto">
        <a:xfrm>
          <a:off x="647700" y="3609975"/>
          <a:ext cx="104775" cy="104775"/>
        </a:xfrm>
        <a:prstGeom prst="rect">
          <a:avLst/>
        </a:prstGeom>
        <a:solidFill>
          <a:srgbClr val="FFFFFF"/>
        </a:solidFill>
        <a:ln w="9525">
          <a:solidFill>
            <a:srgbClr val="000000"/>
          </a:solidFill>
          <a:miter lim="800000"/>
          <a:headEnd/>
          <a:tailEnd/>
        </a:ln>
      </xdr:spPr>
    </xdr:sp>
    <xdr:clientData/>
  </xdr:twoCellAnchor>
  <xdr:twoCellAnchor>
    <xdr:from>
      <xdr:col>9</xdr:col>
      <xdr:colOff>38100</xdr:colOff>
      <xdr:row>33</xdr:row>
      <xdr:rowOff>28575</xdr:rowOff>
    </xdr:from>
    <xdr:to>
      <xdr:col>9</xdr:col>
      <xdr:colOff>142875</xdr:colOff>
      <xdr:row>33</xdr:row>
      <xdr:rowOff>133350</xdr:rowOff>
    </xdr:to>
    <xdr:sp macro="" textlink="">
      <xdr:nvSpPr>
        <xdr:cNvPr id="10" name="Rectangle 13">
          <a:extLst>
            <a:ext uri="{FF2B5EF4-FFF2-40B4-BE49-F238E27FC236}">
              <a16:creationId xmlns:a16="http://schemas.microsoft.com/office/drawing/2014/main" id="{00000000-0008-0000-1200-00000A000000}"/>
            </a:ext>
          </a:extLst>
        </xdr:cNvPr>
        <xdr:cNvSpPr>
          <a:spLocks noChangeArrowheads="1"/>
        </xdr:cNvSpPr>
      </xdr:nvSpPr>
      <xdr:spPr bwMode="auto">
        <a:xfrm>
          <a:off x="5524500" y="5372100"/>
          <a:ext cx="104775" cy="104775"/>
        </a:xfrm>
        <a:prstGeom prst="rect">
          <a:avLst/>
        </a:prstGeom>
        <a:solidFill>
          <a:srgbClr val="FFFFFF"/>
        </a:solidFill>
        <a:ln w="9525">
          <a:solidFill>
            <a:srgbClr val="000000"/>
          </a:solidFill>
          <a:miter lim="800000"/>
          <a:headEnd/>
          <a:tailEnd/>
        </a:ln>
      </xdr:spPr>
    </xdr:sp>
    <xdr:clientData/>
  </xdr:twoCellAnchor>
  <xdr:twoCellAnchor>
    <xdr:from>
      <xdr:col>9</xdr:col>
      <xdr:colOff>38100</xdr:colOff>
      <xdr:row>34</xdr:row>
      <xdr:rowOff>28575</xdr:rowOff>
    </xdr:from>
    <xdr:to>
      <xdr:col>9</xdr:col>
      <xdr:colOff>142875</xdr:colOff>
      <xdr:row>34</xdr:row>
      <xdr:rowOff>133350</xdr:rowOff>
    </xdr:to>
    <xdr:sp macro="" textlink="">
      <xdr:nvSpPr>
        <xdr:cNvPr id="11" name="Rectangle 14">
          <a:extLst>
            <a:ext uri="{FF2B5EF4-FFF2-40B4-BE49-F238E27FC236}">
              <a16:creationId xmlns:a16="http://schemas.microsoft.com/office/drawing/2014/main" id="{00000000-0008-0000-1200-00000B000000}"/>
            </a:ext>
          </a:extLst>
        </xdr:cNvPr>
        <xdr:cNvSpPr>
          <a:spLocks noChangeArrowheads="1"/>
        </xdr:cNvSpPr>
      </xdr:nvSpPr>
      <xdr:spPr bwMode="auto">
        <a:xfrm>
          <a:off x="5524500" y="5534025"/>
          <a:ext cx="104775" cy="104775"/>
        </a:xfrm>
        <a:prstGeom prst="rect">
          <a:avLst/>
        </a:prstGeom>
        <a:solidFill>
          <a:srgbClr val="FFFFFF"/>
        </a:solidFill>
        <a:ln w="9525">
          <a:solidFill>
            <a:srgbClr val="000000"/>
          </a:solidFill>
          <a:miter lim="800000"/>
          <a:headEnd/>
          <a:tailEnd/>
        </a:ln>
      </xdr:spPr>
    </xdr:sp>
    <xdr:clientData/>
  </xdr:twoCellAnchor>
  <xdr:twoCellAnchor>
    <xdr:from>
      <xdr:col>9</xdr:col>
      <xdr:colOff>38100</xdr:colOff>
      <xdr:row>35</xdr:row>
      <xdr:rowOff>28575</xdr:rowOff>
    </xdr:from>
    <xdr:to>
      <xdr:col>9</xdr:col>
      <xdr:colOff>142875</xdr:colOff>
      <xdr:row>35</xdr:row>
      <xdr:rowOff>133350</xdr:rowOff>
    </xdr:to>
    <xdr:sp macro="" textlink="">
      <xdr:nvSpPr>
        <xdr:cNvPr id="12" name="Rectangle 15">
          <a:extLst>
            <a:ext uri="{FF2B5EF4-FFF2-40B4-BE49-F238E27FC236}">
              <a16:creationId xmlns:a16="http://schemas.microsoft.com/office/drawing/2014/main" id="{00000000-0008-0000-1200-00000C000000}"/>
            </a:ext>
          </a:extLst>
        </xdr:cNvPr>
        <xdr:cNvSpPr>
          <a:spLocks noChangeArrowheads="1"/>
        </xdr:cNvSpPr>
      </xdr:nvSpPr>
      <xdr:spPr bwMode="auto">
        <a:xfrm>
          <a:off x="5524500" y="5695950"/>
          <a:ext cx="104775" cy="104775"/>
        </a:xfrm>
        <a:prstGeom prst="rect">
          <a:avLst/>
        </a:prstGeom>
        <a:solidFill>
          <a:srgbClr val="FFFFFF"/>
        </a:solidFill>
        <a:ln w="9525">
          <a:solidFill>
            <a:srgbClr val="000000"/>
          </a:solidFill>
          <a:miter lim="800000"/>
          <a:headEnd/>
          <a:tailEnd/>
        </a:ln>
      </xdr:spPr>
    </xdr:sp>
    <xdr:clientData/>
  </xdr:twoCellAnchor>
  <xdr:twoCellAnchor>
    <xdr:from>
      <xdr:col>1</xdr:col>
      <xdr:colOff>38100</xdr:colOff>
      <xdr:row>40</xdr:row>
      <xdr:rowOff>28575</xdr:rowOff>
    </xdr:from>
    <xdr:to>
      <xdr:col>1</xdr:col>
      <xdr:colOff>142875</xdr:colOff>
      <xdr:row>40</xdr:row>
      <xdr:rowOff>133350</xdr:rowOff>
    </xdr:to>
    <xdr:sp macro="" textlink="">
      <xdr:nvSpPr>
        <xdr:cNvPr id="13" name="Rectangle 16">
          <a:extLst>
            <a:ext uri="{FF2B5EF4-FFF2-40B4-BE49-F238E27FC236}">
              <a16:creationId xmlns:a16="http://schemas.microsoft.com/office/drawing/2014/main" id="{00000000-0008-0000-1200-00000D000000}"/>
            </a:ext>
          </a:extLst>
        </xdr:cNvPr>
        <xdr:cNvSpPr>
          <a:spLocks noChangeArrowheads="1"/>
        </xdr:cNvSpPr>
      </xdr:nvSpPr>
      <xdr:spPr bwMode="auto">
        <a:xfrm>
          <a:off x="647700" y="6505575"/>
          <a:ext cx="104775" cy="104775"/>
        </a:xfrm>
        <a:prstGeom prst="rect">
          <a:avLst/>
        </a:prstGeom>
        <a:solidFill>
          <a:srgbClr val="FFFFFF"/>
        </a:solidFill>
        <a:ln w="9525">
          <a:solidFill>
            <a:srgbClr val="000000"/>
          </a:solidFill>
          <a:miter lim="800000"/>
          <a:headEnd/>
          <a:tailEnd/>
        </a:ln>
      </xdr:spPr>
    </xdr:sp>
    <xdr:clientData/>
  </xdr:twoCellAnchor>
  <xdr:twoCellAnchor>
    <xdr:from>
      <xdr:col>1</xdr:col>
      <xdr:colOff>38100</xdr:colOff>
      <xdr:row>41</xdr:row>
      <xdr:rowOff>28575</xdr:rowOff>
    </xdr:from>
    <xdr:to>
      <xdr:col>1</xdr:col>
      <xdr:colOff>142875</xdr:colOff>
      <xdr:row>41</xdr:row>
      <xdr:rowOff>133350</xdr:rowOff>
    </xdr:to>
    <xdr:sp macro="" textlink="">
      <xdr:nvSpPr>
        <xdr:cNvPr id="14" name="Rectangle 17">
          <a:extLst>
            <a:ext uri="{FF2B5EF4-FFF2-40B4-BE49-F238E27FC236}">
              <a16:creationId xmlns:a16="http://schemas.microsoft.com/office/drawing/2014/main" id="{00000000-0008-0000-1200-00000E000000}"/>
            </a:ext>
          </a:extLst>
        </xdr:cNvPr>
        <xdr:cNvSpPr>
          <a:spLocks noChangeArrowheads="1"/>
        </xdr:cNvSpPr>
      </xdr:nvSpPr>
      <xdr:spPr bwMode="auto">
        <a:xfrm>
          <a:off x="647700" y="6667500"/>
          <a:ext cx="104775" cy="104775"/>
        </a:xfrm>
        <a:prstGeom prst="rect">
          <a:avLst/>
        </a:prstGeom>
        <a:solidFill>
          <a:srgbClr val="FFFFFF"/>
        </a:solidFill>
        <a:ln w="9525">
          <a:solidFill>
            <a:srgbClr val="000000"/>
          </a:solidFill>
          <a:miter lim="800000"/>
          <a:headEnd/>
          <a:tailEnd/>
        </a:ln>
      </xdr:spPr>
    </xdr:sp>
    <xdr:clientData/>
  </xdr:twoCellAnchor>
  <xdr:twoCellAnchor>
    <xdr:from>
      <xdr:col>1</xdr:col>
      <xdr:colOff>38100</xdr:colOff>
      <xdr:row>42</xdr:row>
      <xdr:rowOff>28575</xdr:rowOff>
    </xdr:from>
    <xdr:to>
      <xdr:col>1</xdr:col>
      <xdr:colOff>142875</xdr:colOff>
      <xdr:row>42</xdr:row>
      <xdr:rowOff>133350</xdr:rowOff>
    </xdr:to>
    <xdr:sp macro="" textlink="">
      <xdr:nvSpPr>
        <xdr:cNvPr id="15" name="Rectangle 18">
          <a:extLst>
            <a:ext uri="{FF2B5EF4-FFF2-40B4-BE49-F238E27FC236}">
              <a16:creationId xmlns:a16="http://schemas.microsoft.com/office/drawing/2014/main" id="{00000000-0008-0000-1200-00000F000000}"/>
            </a:ext>
          </a:extLst>
        </xdr:cNvPr>
        <xdr:cNvSpPr>
          <a:spLocks noChangeArrowheads="1"/>
        </xdr:cNvSpPr>
      </xdr:nvSpPr>
      <xdr:spPr bwMode="auto">
        <a:xfrm>
          <a:off x="647700" y="6829425"/>
          <a:ext cx="104775" cy="104775"/>
        </a:xfrm>
        <a:prstGeom prst="rect">
          <a:avLst/>
        </a:prstGeom>
        <a:solidFill>
          <a:srgbClr val="FFFFFF"/>
        </a:solidFill>
        <a:ln w="9525">
          <a:solidFill>
            <a:srgbClr val="000000"/>
          </a:solidFill>
          <a:miter lim="800000"/>
          <a:headEnd/>
          <a:tailEnd/>
        </a:ln>
      </xdr:spPr>
    </xdr:sp>
    <xdr:clientData/>
  </xdr:twoCellAnchor>
  <xdr:twoCellAnchor>
    <xdr:from>
      <xdr:col>1</xdr:col>
      <xdr:colOff>38100</xdr:colOff>
      <xdr:row>63</xdr:row>
      <xdr:rowOff>30480</xdr:rowOff>
    </xdr:from>
    <xdr:to>
      <xdr:col>1</xdr:col>
      <xdr:colOff>144780</xdr:colOff>
      <xdr:row>63</xdr:row>
      <xdr:rowOff>137160</xdr:rowOff>
    </xdr:to>
    <xdr:sp macro="" textlink="">
      <xdr:nvSpPr>
        <xdr:cNvPr id="16" name="Rectangle 19">
          <a:extLst>
            <a:ext uri="{FF2B5EF4-FFF2-40B4-BE49-F238E27FC236}">
              <a16:creationId xmlns:a16="http://schemas.microsoft.com/office/drawing/2014/main" id="{00000000-0008-0000-1200-000010000000}"/>
            </a:ext>
          </a:extLst>
        </xdr:cNvPr>
        <xdr:cNvSpPr>
          <a:spLocks noChangeArrowheads="1"/>
        </xdr:cNvSpPr>
      </xdr:nvSpPr>
      <xdr:spPr bwMode="auto">
        <a:xfrm>
          <a:off x="647700" y="10231755"/>
          <a:ext cx="106680" cy="10668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800" b="1" i="0" strike="noStrike">
            <a:solidFill>
              <a:srgbClr val="000000"/>
            </a:solidFill>
            <a:latin typeface="Arial"/>
            <a:cs typeface="Arial"/>
          </a:endParaRPr>
        </a:p>
        <a:p>
          <a:pPr algn="l" rtl="0">
            <a:defRPr sz="1000"/>
          </a:pPr>
          <a:r>
            <a:rPr lang="en-US" sz="800" b="1" i="0" strike="noStrike">
              <a:solidFill>
                <a:srgbClr val="000000"/>
              </a:solidFill>
              <a:latin typeface="Arial"/>
              <a:cs typeface="Arial"/>
            </a:rPr>
            <a:t>X</a:t>
          </a:r>
        </a:p>
      </xdr:txBody>
    </xdr:sp>
    <xdr:clientData/>
  </xdr:twoCellAnchor>
  <xdr:twoCellAnchor>
    <xdr:from>
      <xdr:col>1</xdr:col>
      <xdr:colOff>38100</xdr:colOff>
      <xdr:row>65</xdr:row>
      <xdr:rowOff>45720</xdr:rowOff>
    </xdr:from>
    <xdr:to>
      <xdr:col>1</xdr:col>
      <xdr:colOff>144780</xdr:colOff>
      <xdr:row>65</xdr:row>
      <xdr:rowOff>152400</xdr:rowOff>
    </xdr:to>
    <xdr:sp macro="" textlink="">
      <xdr:nvSpPr>
        <xdr:cNvPr id="17" name="Rectangle 20">
          <a:extLst>
            <a:ext uri="{FF2B5EF4-FFF2-40B4-BE49-F238E27FC236}">
              <a16:creationId xmlns:a16="http://schemas.microsoft.com/office/drawing/2014/main" id="{00000000-0008-0000-1200-000011000000}"/>
            </a:ext>
          </a:extLst>
        </xdr:cNvPr>
        <xdr:cNvSpPr>
          <a:spLocks noChangeArrowheads="1"/>
        </xdr:cNvSpPr>
      </xdr:nvSpPr>
      <xdr:spPr bwMode="auto">
        <a:xfrm>
          <a:off x="647700" y="10570845"/>
          <a:ext cx="106680" cy="10668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800" b="1" i="0" strike="noStrike">
            <a:solidFill>
              <a:srgbClr val="000000"/>
            </a:solidFill>
            <a:latin typeface="Arial"/>
            <a:cs typeface="Arial"/>
          </a:endParaRPr>
        </a:p>
        <a:p>
          <a:pPr algn="l" rtl="0">
            <a:defRPr sz="1000"/>
          </a:pPr>
          <a:r>
            <a:rPr lang="en-US" sz="800" b="1" i="0" strike="noStrike">
              <a:solidFill>
                <a:srgbClr val="000000"/>
              </a:solidFill>
              <a:latin typeface="Arial"/>
              <a:cs typeface="Arial"/>
            </a:rPr>
            <a:t>X</a:t>
          </a:r>
        </a:p>
      </xdr:txBody>
    </xdr:sp>
    <xdr:clientData/>
  </xdr:twoCellAnchor>
  <xdr:twoCellAnchor>
    <xdr:from>
      <xdr:col>1</xdr:col>
      <xdr:colOff>38100</xdr:colOff>
      <xdr:row>66</xdr:row>
      <xdr:rowOff>47625</xdr:rowOff>
    </xdr:from>
    <xdr:to>
      <xdr:col>1</xdr:col>
      <xdr:colOff>142875</xdr:colOff>
      <xdr:row>66</xdr:row>
      <xdr:rowOff>152400</xdr:rowOff>
    </xdr:to>
    <xdr:sp macro="" textlink="">
      <xdr:nvSpPr>
        <xdr:cNvPr id="18" name="Rectangle 21">
          <a:extLst>
            <a:ext uri="{FF2B5EF4-FFF2-40B4-BE49-F238E27FC236}">
              <a16:creationId xmlns:a16="http://schemas.microsoft.com/office/drawing/2014/main" id="{00000000-0008-0000-1200-000012000000}"/>
            </a:ext>
          </a:extLst>
        </xdr:cNvPr>
        <xdr:cNvSpPr>
          <a:spLocks noChangeArrowheads="1"/>
        </xdr:cNvSpPr>
      </xdr:nvSpPr>
      <xdr:spPr bwMode="auto">
        <a:xfrm>
          <a:off x="647700" y="10734675"/>
          <a:ext cx="104775" cy="104775"/>
        </a:xfrm>
        <a:prstGeom prst="rect">
          <a:avLst/>
        </a:prstGeom>
        <a:solidFill>
          <a:srgbClr val="FFFFFF"/>
        </a:solidFill>
        <a:ln w="9525">
          <a:solidFill>
            <a:srgbClr val="000000"/>
          </a:solidFill>
          <a:miter lim="800000"/>
          <a:headEnd/>
          <a:tailEnd/>
        </a:ln>
      </xdr:spPr>
    </xdr:sp>
    <xdr:clientData/>
  </xdr:twoCellAnchor>
  <xdr:oneCellAnchor>
    <xdr:from>
      <xdr:col>14</xdr:col>
      <xdr:colOff>31648</xdr:colOff>
      <xdr:row>0</xdr:row>
      <xdr:rowOff>47625</xdr:rowOff>
    </xdr:from>
    <xdr:ext cx="1175262" cy="485775"/>
    <xdr:pic>
      <xdr:nvPicPr>
        <xdr:cNvPr id="19" name="Picture 18">
          <a:extLst>
            <a:ext uri="{FF2B5EF4-FFF2-40B4-BE49-F238E27FC236}">
              <a16:creationId xmlns:a16="http://schemas.microsoft.com/office/drawing/2014/main" id="{00000000-0008-0000-12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66048" y="47625"/>
          <a:ext cx="1175262" cy="4857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12700</xdr:colOff>
      <xdr:row>0</xdr:row>
      <xdr:rowOff>76200</xdr:rowOff>
    </xdr:from>
    <xdr:to>
      <xdr:col>11</xdr:col>
      <xdr:colOff>822735</xdr:colOff>
      <xdr:row>3</xdr:row>
      <xdr:rowOff>73025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10800" y="76200"/>
          <a:ext cx="1559335" cy="6445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32</xdr:col>
      <xdr:colOff>433917</xdr:colOff>
      <xdr:row>0</xdr:row>
      <xdr:rowOff>21167</xdr:rowOff>
    </xdr:from>
    <xdr:to>
      <xdr:col>34</xdr:col>
      <xdr:colOff>760175</xdr:colOff>
      <xdr:row>3</xdr:row>
      <xdr:rowOff>9525</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162250" y="21167"/>
          <a:ext cx="1559335" cy="6445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25400</xdr:colOff>
      <xdr:row>0</xdr:row>
      <xdr:rowOff>63500</xdr:rowOff>
    </xdr:from>
    <xdr:to>
      <xdr:col>8</xdr:col>
      <xdr:colOff>1254535</xdr:colOff>
      <xdr:row>3</xdr:row>
      <xdr:rowOff>47625</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17075" y="63500"/>
          <a:ext cx="1552985" cy="6413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261937</xdr:colOff>
      <xdr:row>0</xdr:row>
      <xdr:rowOff>59532</xdr:rowOff>
    </xdr:from>
    <xdr:to>
      <xdr:col>9</xdr:col>
      <xdr:colOff>904491</xdr:colOff>
      <xdr:row>3</xdr:row>
      <xdr:rowOff>25401</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32531" y="59532"/>
          <a:ext cx="1559335" cy="644525"/>
        </a:xfrm>
        <a:prstGeom prst="rect">
          <a:avLst/>
        </a:prstGeom>
      </xdr:spPr>
    </xdr:pic>
    <xdr:clientData/>
  </xdr:twoCellAnchor>
  <xdr:twoCellAnchor editAs="oneCell">
    <xdr:from>
      <xdr:col>0</xdr:col>
      <xdr:colOff>0</xdr:colOff>
      <xdr:row>6</xdr:row>
      <xdr:rowOff>166687</xdr:rowOff>
    </xdr:from>
    <xdr:to>
      <xdr:col>1</xdr:col>
      <xdr:colOff>274580</xdr:colOff>
      <xdr:row>7</xdr:row>
      <xdr:rowOff>345282</xdr:rowOff>
    </xdr:to>
    <xdr:pic>
      <xdr:nvPicPr>
        <xdr:cNvPr id="4" name="Picture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88281"/>
          <a:ext cx="476986" cy="36909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369094</xdr:colOff>
      <xdr:row>0</xdr:row>
      <xdr:rowOff>71438</xdr:rowOff>
    </xdr:from>
    <xdr:to>
      <xdr:col>9</xdr:col>
      <xdr:colOff>964023</xdr:colOff>
      <xdr:row>3</xdr:row>
      <xdr:rowOff>37307</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25438" y="71438"/>
          <a:ext cx="1559335" cy="644525"/>
        </a:xfrm>
        <a:prstGeom prst="rect">
          <a:avLst/>
        </a:prstGeom>
      </xdr:spPr>
    </xdr:pic>
    <xdr:clientData/>
  </xdr:twoCellAnchor>
  <xdr:twoCellAnchor editAs="oneCell">
    <xdr:from>
      <xdr:col>0</xdr:col>
      <xdr:colOff>0</xdr:colOff>
      <xdr:row>5</xdr:row>
      <xdr:rowOff>154781</xdr:rowOff>
    </xdr:from>
    <xdr:to>
      <xdr:col>1</xdr:col>
      <xdr:colOff>238861</xdr:colOff>
      <xdr:row>6</xdr:row>
      <xdr:rowOff>333376</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85875"/>
          <a:ext cx="476986" cy="36909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285750</xdr:colOff>
      <xdr:row>0</xdr:row>
      <xdr:rowOff>95250</xdr:rowOff>
    </xdr:from>
    <xdr:to>
      <xdr:col>12</xdr:col>
      <xdr:colOff>657225</xdr:colOff>
      <xdr:row>4</xdr:row>
      <xdr:rowOff>66675</xdr:rowOff>
    </xdr:to>
    <xdr:pic>
      <xdr:nvPicPr>
        <xdr:cNvPr id="21739" name="Picture 1" descr="aclogowhite2 copy">
          <a:extLst>
            <a:ext uri="{FF2B5EF4-FFF2-40B4-BE49-F238E27FC236}">
              <a16:creationId xmlns:a16="http://schemas.microsoft.com/office/drawing/2014/main" id="{00000000-0008-0000-1700-0000EB540000}"/>
            </a:ext>
          </a:extLst>
        </xdr:cNvPr>
        <xdr:cNvPicPr>
          <a:picLocks noChangeAspect="1" noChangeArrowheads="1"/>
        </xdr:cNvPicPr>
      </xdr:nvPicPr>
      <xdr:blipFill>
        <a:blip xmlns:r="http://schemas.openxmlformats.org/officeDocument/2006/relationships" r:embed="rId1" cstate="print">
          <a:lum bright="-100000" contrast="-100000"/>
        </a:blip>
        <a:srcRect/>
        <a:stretch>
          <a:fillRect/>
        </a:stretch>
      </xdr:blipFill>
      <xdr:spPr bwMode="auto">
        <a:xfrm>
          <a:off x="11410950" y="95250"/>
          <a:ext cx="1352550" cy="8477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1209675</xdr:colOff>
      <xdr:row>0</xdr:row>
      <xdr:rowOff>57150</xdr:rowOff>
    </xdr:from>
    <xdr:to>
      <xdr:col>9</xdr:col>
      <xdr:colOff>1044985</xdr:colOff>
      <xdr:row>2</xdr:row>
      <xdr:rowOff>165735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63275" y="57150"/>
          <a:ext cx="1368835" cy="56578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1269898</xdr:colOff>
      <xdr:row>0</xdr:row>
      <xdr:rowOff>47625</xdr:rowOff>
    </xdr:from>
    <xdr:to>
      <xdr:col>10</xdr:col>
      <xdr:colOff>6760</xdr:colOff>
      <xdr:row>2</xdr:row>
      <xdr:rowOff>76200</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75848" y="47625"/>
          <a:ext cx="1175262" cy="48577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oneCellAnchor>
    <xdr:from>
      <xdr:col>11</xdr:col>
      <xdr:colOff>486833</xdr:colOff>
      <xdr:row>0</xdr:row>
      <xdr:rowOff>74083</xdr:rowOff>
    </xdr:from>
    <xdr:ext cx="1559335" cy="644525"/>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92433" y="74083"/>
          <a:ext cx="1559335" cy="644525"/>
        </a:xfrm>
        <a:prstGeom prst="rect">
          <a:avLst/>
        </a:prstGeom>
      </xdr:spPr>
    </xdr:pic>
    <xdr:clientData/>
  </xdr:oneCellAnchor>
  <xdr:twoCellAnchor>
    <xdr:from>
      <xdr:col>2</xdr:col>
      <xdr:colOff>263878</xdr:colOff>
      <xdr:row>15</xdr:row>
      <xdr:rowOff>174625</xdr:rowOff>
    </xdr:from>
    <xdr:to>
      <xdr:col>2</xdr:col>
      <xdr:colOff>368653</xdr:colOff>
      <xdr:row>15</xdr:row>
      <xdr:rowOff>279400</xdr:rowOff>
    </xdr:to>
    <xdr:sp macro="" textlink="">
      <xdr:nvSpPr>
        <xdr:cNvPr id="3" name="Rectangle 2">
          <a:extLst>
            <a:ext uri="{FF2B5EF4-FFF2-40B4-BE49-F238E27FC236}">
              <a16:creationId xmlns:a16="http://schemas.microsoft.com/office/drawing/2014/main" id="{00000000-0008-0000-1A00-000003000000}"/>
            </a:ext>
          </a:extLst>
        </xdr:cNvPr>
        <xdr:cNvSpPr>
          <a:spLocks noChangeArrowheads="1"/>
        </xdr:cNvSpPr>
      </xdr:nvSpPr>
      <xdr:spPr bwMode="auto">
        <a:xfrm>
          <a:off x="1483078" y="2593975"/>
          <a:ext cx="104775" cy="0"/>
        </a:xfrm>
        <a:prstGeom prst="rect">
          <a:avLst/>
        </a:prstGeom>
        <a:solidFill>
          <a:srgbClr val="FFFFFF"/>
        </a:solidFill>
        <a:ln w="9525">
          <a:solidFill>
            <a:srgbClr val="000000"/>
          </a:solidFill>
          <a:miter lim="800000"/>
          <a:headEnd/>
          <a:tailEnd/>
        </a:ln>
      </xdr:spPr>
    </xdr:sp>
    <xdr:clientData/>
  </xdr:twoCellAnchor>
  <xdr:twoCellAnchor>
    <xdr:from>
      <xdr:col>2</xdr:col>
      <xdr:colOff>263878</xdr:colOff>
      <xdr:row>17</xdr:row>
      <xdr:rowOff>132291</xdr:rowOff>
    </xdr:from>
    <xdr:to>
      <xdr:col>2</xdr:col>
      <xdr:colOff>368653</xdr:colOff>
      <xdr:row>17</xdr:row>
      <xdr:rowOff>237066</xdr:rowOff>
    </xdr:to>
    <xdr:sp macro="" textlink="">
      <xdr:nvSpPr>
        <xdr:cNvPr id="4" name="Rectangle 3">
          <a:extLst>
            <a:ext uri="{FF2B5EF4-FFF2-40B4-BE49-F238E27FC236}">
              <a16:creationId xmlns:a16="http://schemas.microsoft.com/office/drawing/2014/main" id="{00000000-0008-0000-1A00-000004000000}"/>
            </a:ext>
          </a:extLst>
        </xdr:cNvPr>
        <xdr:cNvSpPr>
          <a:spLocks noChangeArrowheads="1"/>
        </xdr:cNvSpPr>
      </xdr:nvSpPr>
      <xdr:spPr bwMode="auto">
        <a:xfrm>
          <a:off x="1483078" y="2885016"/>
          <a:ext cx="104775" cy="28575"/>
        </a:xfrm>
        <a:prstGeom prst="rect">
          <a:avLst/>
        </a:prstGeom>
        <a:solidFill>
          <a:srgbClr val="FFFFFF"/>
        </a:solidFill>
        <a:ln w="9525">
          <a:solidFill>
            <a:srgbClr val="000000"/>
          </a:solidFill>
          <a:miter lim="800000"/>
          <a:headEnd/>
          <a:tailEnd/>
        </a:ln>
      </xdr:spPr>
    </xdr:sp>
    <xdr:clientData/>
  </xdr:twoCellAnchor>
  <xdr:oneCellAnchor>
    <xdr:from>
      <xdr:col>11</xdr:col>
      <xdr:colOff>486833</xdr:colOff>
      <xdr:row>0</xdr:row>
      <xdr:rowOff>74083</xdr:rowOff>
    </xdr:from>
    <xdr:ext cx="1559335" cy="644525"/>
    <xdr:pic>
      <xdr:nvPicPr>
        <xdr:cNvPr id="5" name="Picture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92433" y="74083"/>
          <a:ext cx="1559335" cy="644525"/>
        </a:xfrm>
        <a:prstGeom prst="rect">
          <a:avLst/>
        </a:prstGeom>
      </xdr:spPr>
    </xdr:pic>
    <xdr:clientData/>
  </xdr:oneCellAnchor>
  <xdr:twoCellAnchor>
    <xdr:from>
      <xdr:col>2</xdr:col>
      <xdr:colOff>263878</xdr:colOff>
      <xdr:row>16</xdr:row>
      <xdr:rowOff>174625</xdr:rowOff>
    </xdr:from>
    <xdr:to>
      <xdr:col>2</xdr:col>
      <xdr:colOff>368653</xdr:colOff>
      <xdr:row>16</xdr:row>
      <xdr:rowOff>279400</xdr:rowOff>
    </xdr:to>
    <xdr:sp macro="" textlink="">
      <xdr:nvSpPr>
        <xdr:cNvPr id="6" name="Rectangle 5">
          <a:extLst>
            <a:ext uri="{FF2B5EF4-FFF2-40B4-BE49-F238E27FC236}">
              <a16:creationId xmlns:a16="http://schemas.microsoft.com/office/drawing/2014/main" id="{00000000-0008-0000-1A00-000006000000}"/>
            </a:ext>
          </a:extLst>
        </xdr:cNvPr>
        <xdr:cNvSpPr>
          <a:spLocks noChangeArrowheads="1"/>
        </xdr:cNvSpPr>
      </xdr:nvSpPr>
      <xdr:spPr bwMode="auto">
        <a:xfrm>
          <a:off x="1483078" y="2755900"/>
          <a:ext cx="104775" cy="0"/>
        </a:xfrm>
        <a:prstGeom prst="rect">
          <a:avLst/>
        </a:prstGeom>
        <a:solidFill>
          <a:srgbClr val="FFFFFF"/>
        </a:solidFill>
        <a:ln w="9525">
          <a:solidFill>
            <a:srgbClr val="000000"/>
          </a:solidFill>
          <a:miter lim="800000"/>
          <a:headEnd/>
          <a:tailEnd/>
        </a:ln>
      </xdr:spPr>
    </xdr:sp>
    <xdr:clientData/>
  </xdr:twoCellAnchor>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342900</xdr:colOff>
          <xdr:row>16</xdr:row>
          <xdr:rowOff>247650</xdr:rowOff>
        </xdr:from>
        <xdr:to>
          <xdr:col>14</xdr:col>
          <xdr:colOff>95250</xdr:colOff>
          <xdr:row>18</xdr:row>
          <xdr:rowOff>19050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1B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xdr:row>
          <xdr:rowOff>228600</xdr:rowOff>
        </xdr:from>
        <xdr:to>
          <xdr:col>12</xdr:col>
          <xdr:colOff>142875</xdr:colOff>
          <xdr:row>18</xdr:row>
          <xdr:rowOff>57150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1B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20</xdr:row>
          <xdr:rowOff>95250</xdr:rowOff>
        </xdr:from>
        <xdr:to>
          <xdr:col>14</xdr:col>
          <xdr:colOff>95250</xdr:colOff>
          <xdr:row>22</xdr:row>
          <xdr:rowOff>57150</xdr:rowOff>
        </xdr:to>
        <xdr:sp macro="" textlink="">
          <xdr:nvSpPr>
            <xdr:cNvPr id="43036" name="Check Box 28" hidden="1">
              <a:extLst>
                <a:ext uri="{63B3BB69-23CF-44E3-9099-C40C66FF867C}">
                  <a14:compatExt spid="_x0000_s43036"/>
                </a:ext>
                <a:ext uri="{FF2B5EF4-FFF2-40B4-BE49-F238E27FC236}">
                  <a16:creationId xmlns:a16="http://schemas.microsoft.com/office/drawing/2014/main" id="{00000000-0008-0000-1B00-00001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20</xdr:row>
          <xdr:rowOff>66675</xdr:rowOff>
        </xdr:from>
        <xdr:to>
          <xdr:col>12</xdr:col>
          <xdr:colOff>142875</xdr:colOff>
          <xdr:row>22</xdr:row>
          <xdr:rowOff>95250</xdr:rowOff>
        </xdr:to>
        <xdr:sp macro="" textlink="">
          <xdr:nvSpPr>
            <xdr:cNvPr id="43037" name="Check Box 29" hidden="1">
              <a:extLst>
                <a:ext uri="{63B3BB69-23CF-44E3-9099-C40C66FF867C}">
                  <a14:compatExt spid="_x0000_s43037"/>
                </a:ext>
                <a:ext uri="{FF2B5EF4-FFF2-40B4-BE49-F238E27FC236}">
                  <a16:creationId xmlns:a16="http://schemas.microsoft.com/office/drawing/2014/main" id="{00000000-0008-0000-1B00-00001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24</xdr:row>
          <xdr:rowOff>85725</xdr:rowOff>
        </xdr:from>
        <xdr:to>
          <xdr:col>14</xdr:col>
          <xdr:colOff>95250</xdr:colOff>
          <xdr:row>26</xdr:row>
          <xdr:rowOff>85725</xdr:rowOff>
        </xdr:to>
        <xdr:sp macro="" textlink="">
          <xdr:nvSpPr>
            <xdr:cNvPr id="43038" name="Check Box 30" hidden="1">
              <a:extLst>
                <a:ext uri="{63B3BB69-23CF-44E3-9099-C40C66FF867C}">
                  <a14:compatExt spid="_x0000_s43038"/>
                </a:ext>
                <a:ext uri="{FF2B5EF4-FFF2-40B4-BE49-F238E27FC236}">
                  <a16:creationId xmlns:a16="http://schemas.microsoft.com/office/drawing/2014/main" id="{00000000-0008-0000-1B00-00001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57150</xdr:rowOff>
        </xdr:from>
        <xdr:to>
          <xdr:col>12</xdr:col>
          <xdr:colOff>142875</xdr:colOff>
          <xdr:row>26</xdr:row>
          <xdr:rowOff>123825</xdr:rowOff>
        </xdr:to>
        <xdr:sp macro="" textlink="">
          <xdr:nvSpPr>
            <xdr:cNvPr id="43039" name="Check Box 31" hidden="1">
              <a:extLst>
                <a:ext uri="{63B3BB69-23CF-44E3-9099-C40C66FF867C}">
                  <a14:compatExt spid="_x0000_s43039"/>
                </a:ext>
                <a:ext uri="{FF2B5EF4-FFF2-40B4-BE49-F238E27FC236}">
                  <a16:creationId xmlns:a16="http://schemas.microsoft.com/office/drawing/2014/main" id="{00000000-0008-0000-1B00-00001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33</xdr:row>
          <xdr:rowOff>104775</xdr:rowOff>
        </xdr:from>
        <xdr:to>
          <xdr:col>14</xdr:col>
          <xdr:colOff>95250</xdr:colOff>
          <xdr:row>34</xdr:row>
          <xdr:rowOff>57150</xdr:rowOff>
        </xdr:to>
        <xdr:sp macro="" textlink="">
          <xdr:nvSpPr>
            <xdr:cNvPr id="43042" name="Check Box 34" hidden="1">
              <a:extLst>
                <a:ext uri="{63B3BB69-23CF-44E3-9099-C40C66FF867C}">
                  <a14:compatExt spid="_x0000_s43042"/>
                </a:ext>
                <a:ext uri="{FF2B5EF4-FFF2-40B4-BE49-F238E27FC236}">
                  <a16:creationId xmlns:a16="http://schemas.microsoft.com/office/drawing/2014/main" id="{00000000-0008-0000-1B00-00002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33</xdr:row>
          <xdr:rowOff>66675</xdr:rowOff>
        </xdr:from>
        <xdr:to>
          <xdr:col>12</xdr:col>
          <xdr:colOff>142875</xdr:colOff>
          <xdr:row>34</xdr:row>
          <xdr:rowOff>85725</xdr:rowOff>
        </xdr:to>
        <xdr:sp macro="" textlink="">
          <xdr:nvSpPr>
            <xdr:cNvPr id="43043" name="Check Box 35" hidden="1">
              <a:extLst>
                <a:ext uri="{63B3BB69-23CF-44E3-9099-C40C66FF867C}">
                  <a14:compatExt spid="_x0000_s43043"/>
                </a:ext>
                <a:ext uri="{FF2B5EF4-FFF2-40B4-BE49-F238E27FC236}">
                  <a16:creationId xmlns:a16="http://schemas.microsoft.com/office/drawing/2014/main" id="{00000000-0008-0000-1B00-00002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36</xdr:row>
          <xdr:rowOff>95250</xdr:rowOff>
        </xdr:from>
        <xdr:to>
          <xdr:col>14</xdr:col>
          <xdr:colOff>95250</xdr:colOff>
          <xdr:row>38</xdr:row>
          <xdr:rowOff>57150</xdr:rowOff>
        </xdr:to>
        <xdr:sp macro="" textlink="">
          <xdr:nvSpPr>
            <xdr:cNvPr id="43044" name="Check Box 36" hidden="1">
              <a:extLst>
                <a:ext uri="{63B3BB69-23CF-44E3-9099-C40C66FF867C}">
                  <a14:compatExt spid="_x0000_s43044"/>
                </a:ext>
                <a:ext uri="{FF2B5EF4-FFF2-40B4-BE49-F238E27FC236}">
                  <a16:creationId xmlns:a16="http://schemas.microsoft.com/office/drawing/2014/main" id="{00000000-0008-0000-1B00-00002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36</xdr:row>
          <xdr:rowOff>57150</xdr:rowOff>
        </xdr:from>
        <xdr:to>
          <xdr:col>12</xdr:col>
          <xdr:colOff>142875</xdr:colOff>
          <xdr:row>38</xdr:row>
          <xdr:rowOff>95250</xdr:rowOff>
        </xdr:to>
        <xdr:sp macro="" textlink="">
          <xdr:nvSpPr>
            <xdr:cNvPr id="43045" name="Check Box 37" hidden="1">
              <a:extLst>
                <a:ext uri="{63B3BB69-23CF-44E3-9099-C40C66FF867C}">
                  <a14:compatExt spid="_x0000_s43045"/>
                </a:ext>
                <a:ext uri="{FF2B5EF4-FFF2-40B4-BE49-F238E27FC236}">
                  <a16:creationId xmlns:a16="http://schemas.microsoft.com/office/drawing/2014/main" id="{00000000-0008-0000-1B00-00002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40</xdr:row>
          <xdr:rowOff>95250</xdr:rowOff>
        </xdr:from>
        <xdr:to>
          <xdr:col>14</xdr:col>
          <xdr:colOff>95250</xdr:colOff>
          <xdr:row>42</xdr:row>
          <xdr:rowOff>95250</xdr:rowOff>
        </xdr:to>
        <xdr:sp macro="" textlink="">
          <xdr:nvSpPr>
            <xdr:cNvPr id="43046" name="Check Box 38" hidden="1">
              <a:extLst>
                <a:ext uri="{63B3BB69-23CF-44E3-9099-C40C66FF867C}">
                  <a14:compatExt spid="_x0000_s43046"/>
                </a:ext>
                <a:ext uri="{FF2B5EF4-FFF2-40B4-BE49-F238E27FC236}">
                  <a16:creationId xmlns:a16="http://schemas.microsoft.com/office/drawing/2014/main" id="{00000000-0008-0000-1B00-00002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40</xdr:row>
          <xdr:rowOff>57150</xdr:rowOff>
        </xdr:from>
        <xdr:to>
          <xdr:col>12</xdr:col>
          <xdr:colOff>142875</xdr:colOff>
          <xdr:row>42</xdr:row>
          <xdr:rowOff>133350</xdr:rowOff>
        </xdr:to>
        <xdr:sp macro="" textlink="">
          <xdr:nvSpPr>
            <xdr:cNvPr id="43047" name="Check Box 39" hidden="1">
              <a:extLst>
                <a:ext uri="{63B3BB69-23CF-44E3-9099-C40C66FF867C}">
                  <a14:compatExt spid="_x0000_s43047"/>
                </a:ext>
                <a:ext uri="{FF2B5EF4-FFF2-40B4-BE49-F238E27FC236}">
                  <a16:creationId xmlns:a16="http://schemas.microsoft.com/office/drawing/2014/main" id="{00000000-0008-0000-1B00-00002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45</xdr:row>
          <xdr:rowOff>76200</xdr:rowOff>
        </xdr:from>
        <xdr:to>
          <xdr:col>14</xdr:col>
          <xdr:colOff>95250</xdr:colOff>
          <xdr:row>47</xdr:row>
          <xdr:rowOff>57150</xdr:rowOff>
        </xdr:to>
        <xdr:sp macro="" textlink="">
          <xdr:nvSpPr>
            <xdr:cNvPr id="43048" name="Check Box 40" hidden="1">
              <a:extLst>
                <a:ext uri="{63B3BB69-23CF-44E3-9099-C40C66FF867C}">
                  <a14:compatExt spid="_x0000_s43048"/>
                </a:ext>
                <a:ext uri="{FF2B5EF4-FFF2-40B4-BE49-F238E27FC236}">
                  <a16:creationId xmlns:a16="http://schemas.microsoft.com/office/drawing/2014/main" id="{00000000-0008-0000-1B00-00002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45</xdr:row>
          <xdr:rowOff>47625</xdr:rowOff>
        </xdr:from>
        <xdr:to>
          <xdr:col>12</xdr:col>
          <xdr:colOff>142875</xdr:colOff>
          <xdr:row>47</xdr:row>
          <xdr:rowOff>95250</xdr:rowOff>
        </xdr:to>
        <xdr:sp macro="" textlink="">
          <xdr:nvSpPr>
            <xdr:cNvPr id="43049" name="Check Box 41" hidden="1">
              <a:extLst>
                <a:ext uri="{63B3BB69-23CF-44E3-9099-C40C66FF867C}">
                  <a14:compatExt spid="_x0000_s43049"/>
                </a:ext>
                <a:ext uri="{FF2B5EF4-FFF2-40B4-BE49-F238E27FC236}">
                  <a16:creationId xmlns:a16="http://schemas.microsoft.com/office/drawing/2014/main" id="{00000000-0008-0000-1B00-00002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49</xdr:row>
          <xdr:rowOff>95250</xdr:rowOff>
        </xdr:from>
        <xdr:to>
          <xdr:col>14</xdr:col>
          <xdr:colOff>95250</xdr:colOff>
          <xdr:row>51</xdr:row>
          <xdr:rowOff>95250</xdr:rowOff>
        </xdr:to>
        <xdr:sp macro="" textlink="">
          <xdr:nvSpPr>
            <xdr:cNvPr id="43050" name="Check Box 42" hidden="1">
              <a:extLst>
                <a:ext uri="{63B3BB69-23CF-44E3-9099-C40C66FF867C}">
                  <a14:compatExt spid="_x0000_s43050"/>
                </a:ext>
                <a:ext uri="{FF2B5EF4-FFF2-40B4-BE49-F238E27FC236}">
                  <a16:creationId xmlns:a16="http://schemas.microsoft.com/office/drawing/2014/main" id="{00000000-0008-0000-1B00-00002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49</xdr:row>
          <xdr:rowOff>57150</xdr:rowOff>
        </xdr:from>
        <xdr:to>
          <xdr:col>12</xdr:col>
          <xdr:colOff>142875</xdr:colOff>
          <xdr:row>51</xdr:row>
          <xdr:rowOff>133350</xdr:rowOff>
        </xdr:to>
        <xdr:sp macro="" textlink="">
          <xdr:nvSpPr>
            <xdr:cNvPr id="43051" name="Check Box 43" hidden="1">
              <a:extLst>
                <a:ext uri="{63B3BB69-23CF-44E3-9099-C40C66FF867C}">
                  <a14:compatExt spid="_x0000_s43051"/>
                </a:ext>
                <a:ext uri="{FF2B5EF4-FFF2-40B4-BE49-F238E27FC236}">
                  <a16:creationId xmlns:a16="http://schemas.microsoft.com/office/drawing/2014/main" id="{00000000-0008-0000-1B00-00002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28</xdr:row>
          <xdr:rowOff>85725</xdr:rowOff>
        </xdr:from>
        <xdr:to>
          <xdr:col>14</xdr:col>
          <xdr:colOff>95250</xdr:colOff>
          <xdr:row>30</xdr:row>
          <xdr:rowOff>85725</xdr:rowOff>
        </xdr:to>
        <xdr:sp macro="" textlink="">
          <xdr:nvSpPr>
            <xdr:cNvPr id="43053" name="Check Box 45" hidden="1">
              <a:extLst>
                <a:ext uri="{63B3BB69-23CF-44E3-9099-C40C66FF867C}">
                  <a14:compatExt spid="_x0000_s43053"/>
                </a:ext>
                <a:ext uri="{FF2B5EF4-FFF2-40B4-BE49-F238E27FC236}">
                  <a16:creationId xmlns:a16="http://schemas.microsoft.com/office/drawing/2014/main" id="{00000000-0008-0000-1B00-00002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57150</xdr:rowOff>
        </xdr:from>
        <xdr:to>
          <xdr:col>12</xdr:col>
          <xdr:colOff>142875</xdr:colOff>
          <xdr:row>30</xdr:row>
          <xdr:rowOff>123825</xdr:rowOff>
        </xdr:to>
        <xdr:sp macro="" textlink="">
          <xdr:nvSpPr>
            <xdr:cNvPr id="43054" name="Check Box 46" hidden="1">
              <a:extLst>
                <a:ext uri="{63B3BB69-23CF-44E3-9099-C40C66FF867C}">
                  <a14:compatExt spid="_x0000_s43054"/>
                </a:ext>
                <a:ext uri="{FF2B5EF4-FFF2-40B4-BE49-F238E27FC236}">
                  <a16:creationId xmlns:a16="http://schemas.microsoft.com/office/drawing/2014/main" id="{00000000-0008-0000-1B00-00002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twoCellAnchor editAs="oneCell">
    <xdr:from>
      <xdr:col>11</xdr:col>
      <xdr:colOff>84191</xdr:colOff>
      <xdr:row>0</xdr:row>
      <xdr:rowOff>19051</xdr:rowOff>
    </xdr:from>
    <xdr:to>
      <xdr:col>14</xdr:col>
      <xdr:colOff>187735</xdr:colOff>
      <xdr:row>1</xdr:row>
      <xdr:rowOff>219075</xdr:rowOff>
    </xdr:to>
    <xdr:pic>
      <xdr:nvPicPr>
        <xdr:cNvPr id="21" name="Picture 20">
          <a:extLst>
            <a:ext uri="{FF2B5EF4-FFF2-40B4-BE49-F238E27FC236}">
              <a16:creationId xmlns:a16="http://schemas.microsoft.com/office/drawing/2014/main" id="{00000000-0008-0000-1B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7216" y="19051"/>
          <a:ext cx="1036994" cy="428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352425</xdr:colOff>
      <xdr:row>0</xdr:row>
      <xdr:rowOff>0</xdr:rowOff>
    </xdr:from>
    <xdr:to>
      <xdr:col>11</xdr:col>
      <xdr:colOff>971550</xdr:colOff>
      <xdr:row>0</xdr:row>
      <xdr:rowOff>0</xdr:rowOff>
    </xdr:to>
    <xdr:pic>
      <xdr:nvPicPr>
        <xdr:cNvPr id="5873" name="Picture 2" descr="aclogowhite2 copy">
          <a:extLst>
            <a:ext uri="{FF2B5EF4-FFF2-40B4-BE49-F238E27FC236}">
              <a16:creationId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lum bright="-100000" contrast="-100000"/>
        </a:blip>
        <a:srcRect/>
        <a:stretch>
          <a:fillRect/>
        </a:stretch>
      </xdr:blipFill>
      <xdr:spPr bwMode="auto">
        <a:xfrm>
          <a:off x="11315700" y="0"/>
          <a:ext cx="0" cy="0"/>
        </a:xfrm>
        <a:prstGeom prst="rect">
          <a:avLst/>
        </a:prstGeom>
        <a:noFill/>
        <a:ln w="9525">
          <a:noFill/>
          <a:miter lim="800000"/>
          <a:headEnd/>
          <a:tailEnd/>
        </a:ln>
      </xdr:spPr>
    </xdr:pic>
    <xdr:clientData/>
  </xdr:twoCellAnchor>
  <xdr:twoCellAnchor editAs="oneCell">
    <xdr:from>
      <xdr:col>8</xdr:col>
      <xdr:colOff>482600</xdr:colOff>
      <xdr:row>0</xdr:row>
      <xdr:rowOff>50800</xdr:rowOff>
    </xdr:from>
    <xdr:to>
      <xdr:col>10</xdr:col>
      <xdr:colOff>48035</xdr:colOff>
      <xdr:row>3</xdr:row>
      <xdr:rowOff>34925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40900" y="50800"/>
          <a:ext cx="1559335" cy="644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35</xdr:col>
      <xdr:colOff>613871</xdr:colOff>
      <xdr:row>0</xdr:row>
      <xdr:rowOff>78442</xdr:rowOff>
    </xdr:from>
    <xdr:ext cx="1253029" cy="405267"/>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8821" y="78442"/>
          <a:ext cx="1253029" cy="40526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35</xdr:col>
      <xdr:colOff>613871</xdr:colOff>
      <xdr:row>0</xdr:row>
      <xdr:rowOff>78442</xdr:rowOff>
    </xdr:from>
    <xdr:ext cx="1253029" cy="405267"/>
    <xdr:pic>
      <xdr:nvPicPr>
        <xdr:cNvPr id="2" name="Picture 1">
          <a:extLst>
            <a:ext uri="{FF2B5EF4-FFF2-40B4-BE49-F238E27FC236}">
              <a16:creationId xmlns:a16="http://schemas.microsoft.com/office/drawing/2014/main" id="{5956D0CC-9A0B-4D90-990B-BAE4F43BF2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8821" y="78442"/>
          <a:ext cx="1253029" cy="40526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3</xdr:col>
      <xdr:colOff>28575</xdr:colOff>
      <xdr:row>12</xdr:row>
      <xdr:rowOff>114300</xdr:rowOff>
    </xdr:from>
    <xdr:to>
      <xdr:col>3</xdr:col>
      <xdr:colOff>266700</xdr:colOff>
      <xdr:row>12</xdr:row>
      <xdr:rowOff>114300</xdr:rowOff>
    </xdr:to>
    <xdr:sp macro="" textlink="">
      <xdr:nvSpPr>
        <xdr:cNvPr id="45206" name="Line 3">
          <a:extLst>
            <a:ext uri="{FF2B5EF4-FFF2-40B4-BE49-F238E27FC236}">
              <a16:creationId xmlns:a16="http://schemas.microsoft.com/office/drawing/2014/main" id="{00000000-0008-0000-0500-000096B00000}"/>
            </a:ext>
          </a:extLst>
        </xdr:cNvPr>
        <xdr:cNvSpPr>
          <a:spLocks noChangeShapeType="1"/>
        </xdr:cNvSpPr>
      </xdr:nvSpPr>
      <xdr:spPr bwMode="auto">
        <a:xfrm flipH="1">
          <a:off x="2562225" y="2743200"/>
          <a:ext cx="238125" cy="0"/>
        </a:xfrm>
        <a:prstGeom prst="line">
          <a:avLst/>
        </a:prstGeom>
        <a:noFill/>
        <a:ln w="9525">
          <a:solidFill>
            <a:srgbClr val="000000"/>
          </a:solidFill>
          <a:round/>
          <a:headEnd/>
          <a:tailEnd type="triangle" w="med" len="med"/>
        </a:ln>
      </xdr:spPr>
    </xdr:sp>
    <xdr:clientData/>
  </xdr:twoCellAnchor>
  <xdr:twoCellAnchor>
    <xdr:from>
      <xdr:col>2</xdr:col>
      <xdr:colOff>1481</xdr:colOff>
      <xdr:row>23</xdr:row>
      <xdr:rowOff>101599</xdr:rowOff>
    </xdr:from>
    <xdr:to>
      <xdr:col>2</xdr:col>
      <xdr:colOff>482600</xdr:colOff>
      <xdr:row>23</xdr:row>
      <xdr:rowOff>104774</xdr:rowOff>
    </xdr:to>
    <xdr:sp macro="" textlink="">
      <xdr:nvSpPr>
        <xdr:cNvPr id="45207" name="Line 4">
          <a:extLst>
            <a:ext uri="{FF2B5EF4-FFF2-40B4-BE49-F238E27FC236}">
              <a16:creationId xmlns:a16="http://schemas.microsoft.com/office/drawing/2014/main" id="{00000000-0008-0000-0500-000097B00000}"/>
            </a:ext>
          </a:extLst>
        </xdr:cNvPr>
        <xdr:cNvSpPr>
          <a:spLocks noChangeShapeType="1"/>
        </xdr:cNvSpPr>
      </xdr:nvSpPr>
      <xdr:spPr bwMode="auto">
        <a:xfrm flipV="1">
          <a:off x="1305348" y="4614332"/>
          <a:ext cx="481119" cy="3175"/>
        </a:xfrm>
        <a:prstGeom prst="line">
          <a:avLst/>
        </a:prstGeom>
        <a:noFill/>
        <a:ln w="9525">
          <a:solidFill>
            <a:srgbClr val="000000"/>
          </a:solidFill>
          <a:round/>
          <a:headEnd/>
          <a:tailEnd type="triangle" w="med" len="med"/>
        </a:ln>
      </xdr:spPr>
    </xdr:sp>
    <xdr:clientData/>
  </xdr:twoCellAnchor>
  <xdr:twoCellAnchor>
    <xdr:from>
      <xdr:col>2</xdr:col>
      <xdr:colOff>1481</xdr:colOff>
      <xdr:row>32</xdr:row>
      <xdr:rowOff>101599</xdr:rowOff>
    </xdr:from>
    <xdr:to>
      <xdr:col>2</xdr:col>
      <xdr:colOff>465667</xdr:colOff>
      <xdr:row>32</xdr:row>
      <xdr:rowOff>104773</xdr:rowOff>
    </xdr:to>
    <xdr:sp macro="" textlink="">
      <xdr:nvSpPr>
        <xdr:cNvPr id="45209" name="Line 6">
          <a:extLst>
            <a:ext uri="{FF2B5EF4-FFF2-40B4-BE49-F238E27FC236}">
              <a16:creationId xmlns:a16="http://schemas.microsoft.com/office/drawing/2014/main" id="{00000000-0008-0000-0500-000099B00000}"/>
            </a:ext>
          </a:extLst>
        </xdr:cNvPr>
        <xdr:cNvSpPr>
          <a:spLocks noChangeShapeType="1"/>
        </xdr:cNvSpPr>
      </xdr:nvSpPr>
      <xdr:spPr bwMode="auto">
        <a:xfrm flipV="1">
          <a:off x="1305348" y="6527799"/>
          <a:ext cx="464186" cy="3174"/>
        </a:xfrm>
        <a:prstGeom prst="line">
          <a:avLst/>
        </a:prstGeom>
        <a:noFill/>
        <a:ln w="9525">
          <a:solidFill>
            <a:srgbClr val="000000"/>
          </a:solidFill>
          <a:round/>
          <a:headEnd/>
          <a:tailEnd type="triangle" w="med" len="med"/>
        </a:ln>
      </xdr:spPr>
    </xdr:sp>
    <xdr:clientData/>
  </xdr:twoCellAnchor>
  <xdr:twoCellAnchor editAs="oneCell">
    <xdr:from>
      <xdr:col>8</xdr:col>
      <xdr:colOff>222251</xdr:colOff>
      <xdr:row>0</xdr:row>
      <xdr:rowOff>57785</xdr:rowOff>
    </xdr:from>
    <xdr:to>
      <xdr:col>10</xdr:col>
      <xdr:colOff>1</xdr:colOff>
      <xdr:row>2</xdr:row>
      <xdr:rowOff>4021</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16084" y="57785"/>
          <a:ext cx="984250" cy="4068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366487</xdr:colOff>
      <xdr:row>0</xdr:row>
      <xdr:rowOff>52916</xdr:rowOff>
    </xdr:from>
    <xdr:to>
      <xdr:col>11</xdr:col>
      <xdr:colOff>818502</xdr:colOff>
      <xdr:row>2</xdr:row>
      <xdr:rowOff>84667</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49404" y="52916"/>
          <a:ext cx="1203431" cy="49741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35</xdr:col>
      <xdr:colOff>613871</xdr:colOff>
      <xdr:row>0</xdr:row>
      <xdr:rowOff>78442</xdr:rowOff>
    </xdr:from>
    <xdr:ext cx="1253029" cy="405267"/>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17371" y="78442"/>
          <a:ext cx="1253029" cy="40526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10</xdr:col>
      <xdr:colOff>12700</xdr:colOff>
      <xdr:row>0</xdr:row>
      <xdr:rowOff>76200</xdr:rowOff>
    </xdr:from>
    <xdr:to>
      <xdr:col>11</xdr:col>
      <xdr:colOff>822735</xdr:colOff>
      <xdr:row>3</xdr:row>
      <xdr:rowOff>60325</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85300" y="76200"/>
          <a:ext cx="1559335" cy="644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yip\Desktop\Schedule%20A%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sheetName val="Original"/>
      <sheetName val="A (2)"/>
    </sheetNames>
    <sheetDataSet>
      <sheetData sheetId="0"/>
      <sheetData sheetId="1">
        <row r="3">
          <cell r="A3" t="str">
            <v>As of June 30, 2017</v>
          </cell>
        </row>
        <row r="4">
          <cell r="G4">
            <v>0</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26" displayName="Table26" ref="A24:E42" totalsRowShown="0" headerRowBorderDxfId="32" tableBorderDxfId="31">
  <tableColumns count="5">
    <tableColumn id="1" xr3:uid="{00000000-0010-0000-0000-000001000000}" name="Examples " dataDxfId="30"/>
    <tableColumn id="5" xr3:uid="{00000000-0010-0000-0000-000005000000}" name="Column2" dataDxfId="29"/>
    <tableColumn id="2" xr3:uid="{00000000-0010-0000-0000-000002000000}" name="Current BS Presentation " dataDxfId="28"/>
    <tableColumn id="4" xr3:uid="{00000000-0010-0000-0000-000004000000}" name="Column1" dataDxfId="27"/>
    <tableColumn id="3" xr3:uid="{00000000-0010-0000-0000-000003000000}" name="GASB 65 (New) " dataDxfId="2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21:G45" totalsRowShown="0" headerRowDxfId="12" dataDxfId="11">
  <tableColumns count="7">
    <tableColumn id="1" xr3:uid="{00000000-0010-0000-0100-000001000000}" name="Schedule " dataDxfId="10"/>
    <tableColumn id="2" xr3:uid="{00000000-0010-0000-0100-000002000000}" name="Schedule Name" dataDxfId="9"/>
    <tableColumn id="3" xr3:uid="{00000000-0010-0000-0100-000003000000}" name="Schedule Applicable &amp; Enclosed" dataDxfId="8"/>
    <tableColumn id="4" xr3:uid="{00000000-0010-0000-0100-000004000000}" name="Schedule Not Applicable &amp; Not Enclosed" dataDxfId="7"/>
    <tableColumn id="5" xr3:uid="{00000000-0010-0000-0100-000005000000}" name="Journal Entries Attached" dataDxfId="6"/>
    <tableColumn id="6" xr3:uid="{00000000-0010-0000-0100-000006000000}" name="Supporting Documentation Attached" dataDxfId="5"/>
    <tableColumn id="7" xr3:uid="{00000000-0010-0000-0100-000007000000}" name="Column1"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7.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table" Target="../tables/table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8.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3.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18" Type="http://schemas.openxmlformats.org/officeDocument/2006/relationships/ctrlProp" Target="../ctrlProps/ctrlProp113.xml"/><Relationship Id="rId3" Type="http://schemas.openxmlformats.org/officeDocument/2006/relationships/vmlDrawing" Target="../drawings/vmlDrawing5.vml"/><Relationship Id="rId21" Type="http://schemas.openxmlformats.org/officeDocument/2006/relationships/ctrlProp" Target="../ctrlProps/ctrlProp116.x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 Type="http://schemas.openxmlformats.org/officeDocument/2006/relationships/drawing" Target="../drawings/drawing28.xml"/><Relationship Id="rId16" Type="http://schemas.openxmlformats.org/officeDocument/2006/relationships/ctrlProp" Target="../ctrlProps/ctrlProp111.xml"/><Relationship Id="rId20" Type="http://schemas.openxmlformats.org/officeDocument/2006/relationships/ctrlProp" Target="../ctrlProps/ctrlProp115.xml"/><Relationship Id="rId1" Type="http://schemas.openxmlformats.org/officeDocument/2006/relationships/printerSettings" Target="../printerSettings/printerSettings29.bin"/><Relationship Id="rId6" Type="http://schemas.openxmlformats.org/officeDocument/2006/relationships/ctrlProp" Target="../ctrlProps/ctrlProp101.xml"/><Relationship Id="rId11" Type="http://schemas.openxmlformats.org/officeDocument/2006/relationships/ctrlProp" Target="../ctrlProps/ctrlProp106.xml"/><Relationship Id="rId5" Type="http://schemas.openxmlformats.org/officeDocument/2006/relationships/ctrlProp" Target="../ctrlProps/ctrlProp100.xml"/><Relationship Id="rId15" Type="http://schemas.openxmlformats.org/officeDocument/2006/relationships/ctrlProp" Target="../ctrlProps/ctrlProp110.xml"/><Relationship Id="rId10" Type="http://schemas.openxmlformats.org/officeDocument/2006/relationships/ctrlProp" Target="../ctrlProps/ctrlProp105.xml"/><Relationship Id="rId19" Type="http://schemas.openxmlformats.org/officeDocument/2006/relationships/ctrlProp" Target="../ctrlProps/ctrlProp114.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F57"/>
  <sheetViews>
    <sheetView zoomScaleNormal="100" workbookViewId="0">
      <selection activeCell="O17" sqref="O17"/>
    </sheetView>
  </sheetViews>
  <sheetFormatPr defaultColWidth="8.85546875" defaultRowHeight="14.25"/>
  <cols>
    <col min="1" max="1" width="46.28515625" style="792" customWidth="1"/>
    <col min="2" max="2" width="0.42578125" style="792" customWidth="1"/>
    <col min="3" max="3" width="18.5703125" style="792" customWidth="1"/>
    <col min="4" max="4" width="0.42578125" style="792" customWidth="1"/>
    <col min="5" max="5" width="34.28515625" style="792" customWidth="1"/>
    <col min="6" max="16384" width="8.85546875" style="792"/>
  </cols>
  <sheetData>
    <row r="1" spans="1:5" ht="18">
      <c r="A1" s="791" t="s">
        <v>719</v>
      </c>
      <c r="B1" s="791"/>
    </row>
    <row r="2" spans="1:5" ht="28.15" customHeight="1">
      <c r="A2" s="1600" t="s">
        <v>915</v>
      </c>
      <c r="B2" s="1600"/>
      <c r="C2" s="1600"/>
      <c r="D2" s="1600"/>
      <c r="E2" s="1600"/>
    </row>
    <row r="3" spans="1:5">
      <c r="A3" s="793"/>
      <c r="B3" s="793"/>
    </row>
    <row r="4" spans="1:5">
      <c r="A4" s="793" t="s">
        <v>720</v>
      </c>
      <c r="B4" s="793"/>
    </row>
    <row r="5" spans="1:5" ht="57.6" customHeight="1">
      <c r="A5" s="1601" t="s">
        <v>779</v>
      </c>
      <c r="B5" s="1601"/>
      <c r="C5" s="1601"/>
      <c r="D5" s="1601"/>
      <c r="E5" s="1601"/>
    </row>
    <row r="6" spans="1:5">
      <c r="C6" s="794"/>
      <c r="D6" s="794"/>
      <c r="E6" s="794"/>
    </row>
    <row r="7" spans="1:5">
      <c r="A7" s="795" t="s">
        <v>749</v>
      </c>
      <c r="B7" s="795"/>
      <c r="C7" s="794"/>
      <c r="D7" s="794"/>
      <c r="E7" s="794"/>
    </row>
    <row r="8" spans="1:5" hidden="1">
      <c r="A8" s="792" t="s">
        <v>721</v>
      </c>
      <c r="C8" s="796"/>
      <c r="D8" s="796"/>
      <c r="E8" s="796"/>
    </row>
    <row r="9" spans="1:5" ht="22.15" hidden="1" customHeight="1">
      <c r="A9" s="1602" t="s">
        <v>722</v>
      </c>
      <c r="B9" s="1602"/>
      <c r="C9" s="1602"/>
      <c r="D9" s="1602"/>
      <c r="E9" s="796"/>
    </row>
    <row r="10" spans="1:5" ht="35.450000000000003" hidden="1" customHeight="1">
      <c r="A10" s="1602" t="s">
        <v>723</v>
      </c>
      <c r="B10" s="1602"/>
      <c r="C10" s="1602"/>
      <c r="D10" s="1602"/>
      <c r="E10" s="796"/>
    </row>
    <row r="11" spans="1:5" ht="107.45" customHeight="1">
      <c r="A11" s="1599" t="s">
        <v>780</v>
      </c>
      <c r="B11" s="1599"/>
      <c r="C11" s="1599"/>
      <c r="D11" s="1599"/>
      <c r="E11" s="1599"/>
    </row>
    <row r="12" spans="1:5">
      <c r="A12" s="797"/>
      <c r="B12" s="797"/>
      <c r="C12" s="794"/>
      <c r="D12" s="794"/>
      <c r="E12" s="794"/>
    </row>
    <row r="13" spans="1:5" ht="34.9" customHeight="1">
      <c r="A13" s="1603" t="s">
        <v>782</v>
      </c>
      <c r="B13" s="1603"/>
      <c r="C13" s="1603"/>
      <c r="D13" s="1603"/>
      <c r="E13" s="1603"/>
    </row>
    <row r="14" spans="1:5" ht="4.9000000000000004" customHeight="1">
      <c r="A14" s="798"/>
      <c r="B14" s="798"/>
      <c r="C14" s="799"/>
      <c r="D14" s="799"/>
      <c r="E14" s="800"/>
    </row>
    <row r="15" spans="1:5" ht="43.15" customHeight="1">
      <c r="A15" s="1598" t="s">
        <v>724</v>
      </c>
      <c r="B15" s="1598"/>
      <c r="C15" s="1598"/>
      <c r="D15" s="1598"/>
      <c r="E15" s="1598"/>
    </row>
    <row r="16" spans="1:5" ht="4.9000000000000004" customHeight="1">
      <c r="A16" s="801"/>
      <c r="B16" s="801"/>
      <c r="C16" s="800"/>
      <c r="D16" s="800"/>
      <c r="E16" s="800"/>
    </row>
    <row r="17" spans="1:6" ht="63" customHeight="1">
      <c r="A17" s="1598" t="s">
        <v>781</v>
      </c>
      <c r="B17" s="1598"/>
      <c r="C17" s="1598"/>
      <c r="D17" s="1598"/>
      <c r="E17" s="1598"/>
    </row>
    <row r="18" spans="1:6" ht="4.9000000000000004" customHeight="1">
      <c r="A18" s="801"/>
      <c r="B18" s="801"/>
      <c r="C18" s="800"/>
      <c r="D18" s="800"/>
      <c r="E18" s="800"/>
    </row>
    <row r="19" spans="1:6" ht="28.9" customHeight="1">
      <c r="A19" s="1598" t="s">
        <v>769</v>
      </c>
      <c r="B19" s="1598"/>
      <c r="C19" s="1598"/>
      <c r="D19" s="1598"/>
      <c r="E19" s="1598"/>
    </row>
    <row r="20" spans="1:6" ht="4.9000000000000004" customHeight="1">
      <c r="A20" s="801"/>
      <c r="B20" s="801"/>
      <c r="C20" s="800"/>
      <c r="D20" s="800"/>
      <c r="E20" s="800"/>
    </row>
    <row r="21" spans="1:6" ht="57.6" customHeight="1">
      <c r="A21" s="1599" t="s">
        <v>725</v>
      </c>
      <c r="B21" s="1599"/>
      <c r="C21" s="1599"/>
      <c r="D21" s="1599"/>
      <c r="E21" s="1599"/>
    </row>
    <row r="22" spans="1:6" ht="5.45" customHeight="1">
      <c r="A22" s="799"/>
      <c r="B22" s="799"/>
      <c r="C22" s="799"/>
      <c r="D22" s="799"/>
      <c r="E22" s="799"/>
    </row>
    <row r="23" spans="1:6">
      <c r="A23" s="797"/>
      <c r="B23" s="797"/>
      <c r="C23" s="794"/>
      <c r="D23" s="794"/>
      <c r="E23" s="794"/>
    </row>
    <row r="24" spans="1:6" s="807" customFormat="1" ht="40.9" customHeight="1">
      <c r="A24" s="802" t="s">
        <v>743</v>
      </c>
      <c r="B24" s="802" t="s">
        <v>771</v>
      </c>
      <c r="C24" s="803" t="s">
        <v>773</v>
      </c>
      <c r="D24" s="804" t="s">
        <v>772</v>
      </c>
      <c r="E24" s="805" t="s">
        <v>744</v>
      </c>
      <c r="F24" s="806"/>
    </row>
    <row r="25" spans="1:6" ht="33" customHeight="1">
      <c r="A25" s="808" t="s">
        <v>733</v>
      </c>
      <c r="B25" s="808"/>
      <c r="C25" s="809" t="s">
        <v>729</v>
      </c>
      <c r="D25" s="810"/>
      <c r="E25" s="811" t="s">
        <v>755</v>
      </c>
    </row>
    <row r="26" spans="1:6" ht="31.15" customHeight="1">
      <c r="A26" s="808" t="s">
        <v>734</v>
      </c>
      <c r="B26" s="808"/>
      <c r="C26" s="809" t="s">
        <v>729</v>
      </c>
      <c r="D26" s="810"/>
      <c r="E26" s="811" t="s">
        <v>756</v>
      </c>
    </row>
    <row r="27" spans="1:6">
      <c r="A27" s="808" t="s">
        <v>728</v>
      </c>
      <c r="B27" s="808"/>
      <c r="C27" s="809" t="s">
        <v>729</v>
      </c>
      <c r="D27" s="810"/>
      <c r="E27" s="811" t="s">
        <v>751</v>
      </c>
      <c r="F27" s="794"/>
    </row>
    <row r="28" spans="1:6" ht="62.45" customHeight="1">
      <c r="A28" s="808" t="s">
        <v>737</v>
      </c>
      <c r="B28" s="808"/>
      <c r="C28" s="809" t="s">
        <v>729</v>
      </c>
      <c r="D28" s="810"/>
      <c r="E28" s="811" t="s">
        <v>759</v>
      </c>
    </row>
    <row r="29" spans="1:6" ht="79.900000000000006" customHeight="1">
      <c r="A29" s="808" t="s">
        <v>726</v>
      </c>
      <c r="B29" s="808"/>
      <c r="C29" s="812" t="s">
        <v>727</v>
      </c>
      <c r="D29" s="813"/>
      <c r="E29" s="811" t="s">
        <v>750</v>
      </c>
      <c r="F29" s="794"/>
    </row>
    <row r="30" spans="1:6" ht="114">
      <c r="A30" s="808" t="s">
        <v>732</v>
      </c>
      <c r="B30" s="808"/>
      <c r="C30" s="809" t="s">
        <v>746</v>
      </c>
      <c r="D30" s="810"/>
      <c r="E30" s="811" t="s">
        <v>754</v>
      </c>
    </row>
    <row r="31" spans="1:6" ht="57">
      <c r="A31" s="808" t="s">
        <v>745</v>
      </c>
      <c r="B31" s="814"/>
      <c r="C31" s="815" t="s">
        <v>730</v>
      </c>
      <c r="D31" s="816"/>
      <c r="E31" s="817" t="s">
        <v>752</v>
      </c>
      <c r="F31" s="818"/>
    </row>
    <row r="32" spans="1:6" ht="79.900000000000006" customHeight="1">
      <c r="A32" s="808" t="s">
        <v>718</v>
      </c>
      <c r="B32" s="819"/>
      <c r="C32" s="820" t="s">
        <v>894</v>
      </c>
      <c r="D32" s="821"/>
      <c r="E32" s="811" t="s">
        <v>753</v>
      </c>
    </row>
    <row r="33" spans="1:5" ht="79.900000000000006" customHeight="1">
      <c r="A33" s="808" t="s">
        <v>731</v>
      </c>
      <c r="B33" s="808"/>
      <c r="C33" s="809" t="s">
        <v>730</v>
      </c>
      <c r="D33" s="810"/>
      <c r="E33" s="811" t="s">
        <v>753</v>
      </c>
    </row>
    <row r="34" spans="1:5" ht="91.9" customHeight="1">
      <c r="A34" s="808" t="s">
        <v>735</v>
      </c>
      <c r="B34" s="808"/>
      <c r="C34" s="809" t="s">
        <v>747</v>
      </c>
      <c r="D34" s="810"/>
      <c r="E34" s="811" t="s">
        <v>757</v>
      </c>
    </row>
    <row r="35" spans="1:5" ht="51" customHeight="1">
      <c r="A35" s="808" t="s">
        <v>736</v>
      </c>
      <c r="B35" s="808"/>
      <c r="C35" s="809" t="s">
        <v>730</v>
      </c>
      <c r="D35" s="810"/>
      <c r="E35" s="811" t="s">
        <v>758</v>
      </c>
    </row>
    <row r="36" spans="1:5" ht="63.6" customHeight="1">
      <c r="A36" s="808" t="s">
        <v>738</v>
      </c>
      <c r="B36" s="808"/>
      <c r="C36" s="809" t="s">
        <v>730</v>
      </c>
      <c r="D36" s="810"/>
      <c r="E36" s="811" t="s">
        <v>760</v>
      </c>
    </row>
    <row r="37" spans="1:5" ht="42.75">
      <c r="A37" s="808" t="s">
        <v>739</v>
      </c>
      <c r="B37" s="808"/>
      <c r="C37" s="809" t="s">
        <v>730</v>
      </c>
      <c r="D37" s="810"/>
      <c r="E37" s="811" t="s">
        <v>761</v>
      </c>
    </row>
    <row r="38" spans="1:5" ht="23.45" customHeight="1">
      <c r="A38" s="808" t="s">
        <v>766</v>
      </c>
      <c r="B38" s="808"/>
      <c r="C38" s="809" t="s">
        <v>767</v>
      </c>
      <c r="D38" s="810"/>
      <c r="E38" s="811" t="s">
        <v>762</v>
      </c>
    </row>
    <row r="39" spans="1:5" ht="22.15" customHeight="1">
      <c r="A39" s="808" t="s">
        <v>740</v>
      </c>
      <c r="B39" s="808"/>
      <c r="C39" s="809" t="s">
        <v>729</v>
      </c>
      <c r="D39" s="810"/>
      <c r="E39" s="811" t="s">
        <v>762</v>
      </c>
    </row>
    <row r="40" spans="1:5" ht="42.75">
      <c r="A40" s="808" t="s">
        <v>768</v>
      </c>
      <c r="B40" s="808"/>
      <c r="C40" s="809" t="s">
        <v>729</v>
      </c>
      <c r="D40" s="810"/>
      <c r="E40" s="811" t="s">
        <v>763</v>
      </c>
    </row>
    <row r="41" spans="1:5" ht="39" customHeight="1">
      <c r="A41" s="808" t="s">
        <v>741</v>
      </c>
      <c r="B41" s="808"/>
      <c r="C41" s="809" t="s">
        <v>742</v>
      </c>
      <c r="D41" s="810"/>
      <c r="E41" s="811" t="s">
        <v>764</v>
      </c>
    </row>
    <row r="42" spans="1:5" ht="90" customHeight="1">
      <c r="A42" s="814" t="s">
        <v>748</v>
      </c>
      <c r="B42" s="814"/>
      <c r="C42" s="815" t="s">
        <v>727</v>
      </c>
      <c r="D42" s="816"/>
      <c r="E42" s="817" t="s">
        <v>765</v>
      </c>
    </row>
    <row r="43" spans="1:5">
      <c r="A43" s="822"/>
      <c r="B43" s="822"/>
      <c r="C43" s="818"/>
      <c r="D43" s="823"/>
    </row>
    <row r="44" spans="1:5">
      <c r="A44" s="824"/>
      <c r="B44" s="824"/>
      <c r="C44" s="818"/>
      <c r="D44" s="818"/>
    </row>
    <row r="45" spans="1:5">
      <c r="A45" s="824"/>
      <c r="B45" s="824"/>
      <c r="C45" s="818"/>
      <c r="D45" s="818"/>
    </row>
    <row r="46" spans="1:5">
      <c r="A46" s="822"/>
      <c r="B46" s="822"/>
      <c r="C46" s="818"/>
      <c r="D46" s="818"/>
    </row>
    <row r="47" spans="1:5">
      <c r="A47" s="822"/>
      <c r="B47" s="822"/>
      <c r="C47" s="818"/>
      <c r="D47" s="818"/>
    </row>
    <row r="48" spans="1:5" ht="14.45" customHeight="1">
      <c r="A48" s="818"/>
      <c r="B48" s="818"/>
      <c r="C48" s="825"/>
      <c r="D48" s="818"/>
    </row>
    <row r="49" spans="1:4" ht="43.15" customHeight="1">
      <c r="A49" s="818"/>
      <c r="B49" s="818"/>
      <c r="C49" s="826"/>
      <c r="D49" s="818"/>
    </row>
    <row r="50" spans="1:4" ht="43.15" customHeight="1">
      <c r="A50" s="818"/>
      <c r="B50" s="818"/>
      <c r="C50" s="826"/>
      <c r="D50" s="818"/>
    </row>
    <row r="51" spans="1:4" ht="28.15" customHeight="1">
      <c r="A51" s="818"/>
      <c r="B51" s="818"/>
      <c r="C51" s="826"/>
      <c r="D51" s="818"/>
    </row>
    <row r="52" spans="1:4" ht="57.6" customHeight="1">
      <c r="A52" s="818"/>
      <c r="B52" s="818"/>
      <c r="C52" s="827"/>
      <c r="D52" s="818"/>
    </row>
    <row r="53" spans="1:4">
      <c r="A53" s="818"/>
      <c r="B53" s="818"/>
      <c r="C53" s="818"/>
      <c r="D53" s="818"/>
    </row>
    <row r="54" spans="1:4">
      <c r="A54" s="818"/>
      <c r="B54" s="818"/>
      <c r="C54" s="818"/>
      <c r="D54" s="818"/>
    </row>
    <row r="55" spans="1:4">
      <c r="A55" s="818"/>
      <c r="B55" s="818"/>
      <c r="C55" s="818"/>
      <c r="D55" s="818"/>
    </row>
    <row r="56" spans="1:4">
      <c r="A56" s="818"/>
      <c r="B56" s="818"/>
      <c r="C56" s="818"/>
      <c r="D56" s="818"/>
    </row>
    <row r="57" spans="1:4">
      <c r="A57" s="818"/>
      <c r="B57" s="818"/>
      <c r="C57" s="818"/>
      <c r="D57" s="818"/>
    </row>
  </sheetData>
  <mergeCells count="10">
    <mergeCell ref="A15:E15"/>
    <mergeCell ref="A17:E17"/>
    <mergeCell ref="A19:E19"/>
    <mergeCell ref="A21:E21"/>
    <mergeCell ref="A2:E2"/>
    <mergeCell ref="A5:E5"/>
    <mergeCell ref="A9:D9"/>
    <mergeCell ref="A10:D10"/>
    <mergeCell ref="A11:E11"/>
    <mergeCell ref="A13:E13"/>
  </mergeCells>
  <pageMargins left="0.5" right="0" top="0.25" bottom="0.25" header="0.3" footer="0.3"/>
  <pageSetup orientation="portrait" r:id="rId1"/>
  <rowBreaks count="1" manualBreakCount="1">
    <brk id="29" max="16383" man="1"/>
  </rowBreak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L61"/>
  <sheetViews>
    <sheetView view="pageBreakPreview" zoomScale="80" zoomScaleNormal="100" zoomScaleSheetLayoutView="80" workbookViewId="0">
      <pane ySplit="20" topLeftCell="A21" activePane="bottomLeft" state="frozen"/>
      <selection activeCell="A7" sqref="A6:R8"/>
      <selection pane="bottomLeft" activeCell="B58" sqref="B58:I58"/>
    </sheetView>
  </sheetViews>
  <sheetFormatPr defaultColWidth="12.5703125" defaultRowHeight="12.75"/>
  <cols>
    <col min="1" max="1" width="15" customWidth="1"/>
    <col min="2" max="2" width="27.42578125" customWidth="1"/>
    <col min="3" max="3" width="4.85546875" customWidth="1"/>
    <col min="4" max="4" width="15.140625" customWidth="1"/>
    <col min="5" max="5" width="13.85546875" customWidth="1"/>
    <col min="6" max="6" width="17.5703125" customWidth="1"/>
    <col min="7" max="7" width="10" customWidth="1"/>
    <col min="8" max="8" width="22.85546875" customWidth="1"/>
    <col min="9" max="9" width="11.28515625" customWidth="1"/>
    <col min="10" max="10" width="2.28515625" customWidth="1"/>
    <col min="11" max="11" width="11.28515625" customWidth="1"/>
  </cols>
  <sheetData>
    <row r="1" spans="1:12" ht="18">
      <c r="A1" s="1657" t="s">
        <v>65</v>
      </c>
      <c r="B1" s="1657"/>
      <c r="C1" s="1657"/>
      <c r="D1" s="1657"/>
      <c r="E1" s="1657"/>
      <c r="F1" s="1657"/>
      <c r="G1" s="1657"/>
      <c r="H1" s="1657"/>
      <c r="I1" s="1657"/>
      <c r="J1" s="1657"/>
      <c r="K1" s="1657"/>
      <c r="L1" s="1657"/>
    </row>
    <row r="2" spans="1:12" s="30" customFormat="1" ht="18">
      <c r="A2" s="1730" t="s">
        <v>150</v>
      </c>
      <c r="B2" s="1730"/>
      <c r="C2" s="1730"/>
      <c r="D2" s="1730"/>
      <c r="E2" s="1730"/>
      <c r="F2" s="1730"/>
      <c r="G2" s="1730"/>
      <c r="H2" s="1730"/>
      <c r="I2" s="1730"/>
      <c r="J2" s="1730"/>
      <c r="K2" s="1730"/>
      <c r="L2" s="1730"/>
    </row>
    <row r="3" spans="1:12" s="612" customFormat="1" ht="15.75">
      <c r="A3" s="1656" t="str">
        <f>A!A3</f>
        <v>As of June 30, 2023</v>
      </c>
      <c r="B3" s="1656"/>
      <c r="C3" s="1656"/>
      <c r="D3" s="1656"/>
      <c r="E3" s="1656"/>
      <c r="F3" s="1656"/>
      <c r="G3" s="1656"/>
      <c r="H3" s="1656"/>
      <c r="I3" s="1656"/>
      <c r="J3" s="1656"/>
      <c r="K3" s="1656"/>
      <c r="L3" s="1656"/>
    </row>
    <row r="4" spans="1:12" s="612" customFormat="1" ht="15.75">
      <c r="A4" s="1670" t="str">
        <f>A!A4</f>
        <v>Due July 21, 2023</v>
      </c>
      <c r="B4" s="1670"/>
      <c r="C4" s="1670"/>
      <c r="D4" s="1670"/>
      <c r="E4" s="1670"/>
      <c r="F4" s="1670"/>
      <c r="G4" s="1670"/>
      <c r="H4" s="1670"/>
      <c r="I4" s="1670"/>
      <c r="J4" s="1670"/>
      <c r="K4" s="1670"/>
      <c r="L4" s="1670"/>
    </row>
    <row r="5" spans="1:12" s="612" customFormat="1" ht="18">
      <c r="A5" s="195" t="s">
        <v>655</v>
      </c>
      <c r="B5" s="196"/>
      <c r="C5" s="196"/>
      <c r="D5" s="196"/>
      <c r="G5" s="196"/>
      <c r="H5" s="196"/>
      <c r="I5" s="196"/>
      <c r="J5" s="196"/>
      <c r="K5" s="196"/>
      <c r="L5" s="196"/>
    </row>
    <row r="6" spans="1:12" ht="15">
      <c r="A6" s="2" t="s">
        <v>151</v>
      </c>
      <c r="B6" s="2"/>
      <c r="C6" s="2"/>
      <c r="D6" s="2"/>
      <c r="E6" s="2"/>
      <c r="F6" s="2"/>
      <c r="G6" s="2"/>
      <c r="H6" s="2"/>
      <c r="I6" s="2"/>
      <c r="J6" s="2"/>
      <c r="K6" s="2"/>
      <c r="L6" s="2"/>
    </row>
    <row r="7" spans="1:12" ht="15">
      <c r="A7" s="2"/>
      <c r="B7" s="2"/>
      <c r="C7" s="2"/>
      <c r="D7" s="2"/>
      <c r="E7" s="2"/>
      <c r="F7" s="2"/>
      <c r="G7" s="2"/>
      <c r="H7" s="2"/>
      <c r="I7" s="2"/>
      <c r="J7" s="2"/>
      <c r="K7" s="2"/>
      <c r="L7" s="2"/>
    </row>
    <row r="8" spans="1:12" ht="15">
      <c r="A8" s="2" t="s">
        <v>145</v>
      </c>
      <c r="B8" s="2"/>
      <c r="C8" s="2"/>
      <c r="D8" s="2"/>
      <c r="E8" s="2"/>
      <c r="F8" s="2"/>
      <c r="G8" s="2"/>
      <c r="H8" s="31" t="s">
        <v>107</v>
      </c>
      <c r="I8" s="4"/>
      <c r="J8" s="4"/>
      <c r="K8" s="4"/>
      <c r="L8" s="2"/>
    </row>
    <row r="9" spans="1:12" ht="15">
      <c r="A9" s="2"/>
      <c r="B9" s="2"/>
      <c r="C9" s="2"/>
      <c r="D9" s="2"/>
      <c r="F9" s="2"/>
      <c r="G9" s="2"/>
      <c r="H9" s="2"/>
      <c r="I9" s="32" t="s">
        <v>71</v>
      </c>
      <c r="J9" s="6"/>
      <c r="K9" s="2"/>
      <c r="L9" s="2"/>
    </row>
    <row r="10" spans="1:12" ht="15.75">
      <c r="A10" s="2" t="s">
        <v>128</v>
      </c>
      <c r="B10" s="7" t="s">
        <v>71</v>
      </c>
      <c r="D10" s="5" t="s">
        <v>72</v>
      </c>
      <c r="E10" s="4"/>
      <c r="F10" s="4"/>
      <c r="G10" s="4"/>
      <c r="H10" s="5" t="s">
        <v>108</v>
      </c>
      <c r="I10" s="33" t="s">
        <v>109</v>
      </c>
      <c r="J10" s="4"/>
      <c r="K10" s="4"/>
      <c r="L10" s="2"/>
    </row>
    <row r="11" spans="1:12" ht="15">
      <c r="A11" s="2" t="s">
        <v>73</v>
      </c>
      <c r="B11" s="8"/>
      <c r="D11" s="2"/>
      <c r="E11" s="2"/>
      <c r="F11" s="2"/>
      <c r="G11" s="2"/>
      <c r="H11" s="2"/>
      <c r="I11" s="2"/>
      <c r="J11" s="2"/>
      <c r="K11" s="2"/>
      <c r="L11" s="2" t="s">
        <v>71</v>
      </c>
    </row>
    <row r="12" spans="1:12" ht="15">
      <c r="A12" s="2" t="s">
        <v>74</v>
      </c>
      <c r="B12" s="7" t="s">
        <v>71</v>
      </c>
      <c r="D12" s="5" t="s">
        <v>75</v>
      </c>
      <c r="E12" s="4"/>
      <c r="F12" s="4"/>
      <c r="G12" s="4"/>
      <c r="H12" s="5" t="s">
        <v>76</v>
      </c>
      <c r="I12" s="4"/>
      <c r="J12" s="5" t="s">
        <v>77</v>
      </c>
      <c r="K12" s="4"/>
      <c r="L12" s="2"/>
    </row>
    <row r="13" spans="1:12" ht="15">
      <c r="A13" s="2"/>
      <c r="B13" s="2"/>
      <c r="D13" s="2"/>
      <c r="E13" s="2"/>
      <c r="F13" s="2"/>
      <c r="G13" s="2"/>
      <c r="H13" s="2"/>
      <c r="I13" s="2"/>
      <c r="J13" s="2"/>
      <c r="K13" s="2"/>
      <c r="L13" s="2"/>
    </row>
    <row r="14" spans="1:12" ht="15.75">
      <c r="A14" s="1712" t="s">
        <v>790</v>
      </c>
      <c r="B14" s="1712"/>
      <c r="C14" s="1712"/>
      <c r="D14" s="1712"/>
      <c r="E14" s="1712"/>
      <c r="F14" s="1712"/>
      <c r="G14" s="1712"/>
      <c r="H14" s="1712"/>
      <c r="I14" s="1712"/>
      <c r="J14" s="1712"/>
      <c r="K14" s="1712"/>
      <c r="L14" s="1712"/>
    </row>
    <row r="15" spans="1:12" ht="16.5" thickBot="1">
      <c r="A15" s="1713" t="s">
        <v>152</v>
      </c>
      <c r="B15" s="1714"/>
      <c r="C15" s="34"/>
      <c r="D15" s="10"/>
      <c r="E15" s="11" t="s">
        <v>84</v>
      </c>
      <c r="F15" s="43"/>
      <c r="G15" s="35"/>
      <c r="H15" s="36"/>
      <c r="I15" s="37" t="s">
        <v>111</v>
      </c>
      <c r="J15" s="38"/>
      <c r="K15" s="39"/>
      <c r="L15" s="40"/>
    </row>
    <row r="16" spans="1:12" ht="15">
      <c r="A16" s="1715" t="s">
        <v>82</v>
      </c>
      <c r="B16" s="1716"/>
      <c r="C16" s="9"/>
      <c r="D16" s="10"/>
      <c r="E16" s="11" t="s">
        <v>90</v>
      </c>
      <c r="F16" s="16" t="s">
        <v>129</v>
      </c>
      <c r="G16" s="12"/>
      <c r="H16" s="10"/>
      <c r="I16" s="41" t="s">
        <v>71</v>
      </c>
      <c r="J16" s="1"/>
      <c r="K16" s="11"/>
      <c r="L16" s="13" t="s">
        <v>146</v>
      </c>
    </row>
    <row r="17" spans="1:12" ht="15">
      <c r="A17" s="1719" t="s">
        <v>88</v>
      </c>
      <c r="B17" s="1720"/>
      <c r="C17" s="9"/>
      <c r="D17" s="14" t="s">
        <v>83</v>
      </c>
      <c r="E17" s="11" t="s">
        <v>112</v>
      </c>
      <c r="F17" s="16" t="s">
        <v>130</v>
      </c>
      <c r="G17" s="12"/>
      <c r="H17" s="10"/>
      <c r="I17" s="41" t="s">
        <v>71</v>
      </c>
      <c r="J17" s="1"/>
      <c r="K17" s="11"/>
      <c r="L17" s="13" t="s">
        <v>79</v>
      </c>
    </row>
    <row r="18" spans="1:12" ht="15">
      <c r="A18" s="1719" t="s">
        <v>94</v>
      </c>
      <c r="B18" s="1720"/>
      <c r="C18" s="15"/>
      <c r="D18" s="14" t="s">
        <v>89</v>
      </c>
      <c r="E18" s="11" t="s">
        <v>115</v>
      </c>
      <c r="F18" s="16" t="s">
        <v>131</v>
      </c>
      <c r="G18" s="41" t="s">
        <v>85</v>
      </c>
      <c r="H18" s="11"/>
      <c r="I18" s="41" t="s">
        <v>71</v>
      </c>
      <c r="J18" s="1"/>
      <c r="K18" s="11"/>
      <c r="L18" s="13" t="s">
        <v>113</v>
      </c>
    </row>
    <row r="19" spans="1:12" ht="16.5" thickBot="1">
      <c r="A19" s="1721" t="s">
        <v>153</v>
      </c>
      <c r="B19" s="1722"/>
      <c r="C19" s="9" t="s">
        <v>359</v>
      </c>
      <c r="D19" s="14" t="s">
        <v>891</v>
      </c>
      <c r="E19" s="11" t="s">
        <v>120</v>
      </c>
      <c r="F19" s="14" t="s">
        <v>133</v>
      </c>
      <c r="G19" s="41" t="s">
        <v>121</v>
      </c>
      <c r="H19" s="11"/>
      <c r="I19" s="12" t="s">
        <v>122</v>
      </c>
      <c r="J19" s="29"/>
      <c r="K19" s="10" t="s">
        <v>123</v>
      </c>
      <c r="L19" s="15" t="s">
        <v>147</v>
      </c>
    </row>
    <row r="20" spans="1:12" ht="16.5" thickBot="1">
      <c r="A20" s="1723" t="s">
        <v>148</v>
      </c>
      <c r="B20" s="1724"/>
      <c r="C20" s="1724"/>
      <c r="D20" s="1724"/>
      <c r="E20" s="1724"/>
      <c r="F20" s="1724"/>
      <c r="G20" s="1724"/>
      <c r="H20" s="1724"/>
      <c r="I20" s="1724"/>
      <c r="J20" s="1724"/>
      <c r="K20" s="1724"/>
      <c r="L20" s="1725"/>
    </row>
    <row r="21" spans="1:12" ht="15">
      <c r="A21" s="1726"/>
      <c r="B21" s="1727"/>
      <c r="C21" s="9"/>
      <c r="D21" s="17"/>
      <c r="E21" s="9"/>
      <c r="F21" s="12"/>
      <c r="G21" s="1726"/>
      <c r="H21" s="1727"/>
      <c r="I21" s="18"/>
      <c r="J21" s="2"/>
      <c r="K21" s="19"/>
      <c r="L21" s="20"/>
    </row>
    <row r="22" spans="1:12" ht="15">
      <c r="A22" s="1717"/>
      <c r="B22" s="1718"/>
      <c r="C22" s="9"/>
      <c r="D22" s="17"/>
      <c r="E22" s="9"/>
      <c r="F22" s="12"/>
      <c r="G22" s="1717"/>
      <c r="H22" s="1718"/>
      <c r="I22" s="18"/>
      <c r="J22" s="2"/>
      <c r="K22" s="19"/>
      <c r="L22" s="20"/>
    </row>
    <row r="23" spans="1:12" ht="15">
      <c r="A23" s="1717"/>
      <c r="B23" s="1718"/>
      <c r="C23" s="9"/>
      <c r="D23" s="17"/>
      <c r="E23" s="9"/>
      <c r="F23" s="12"/>
      <c r="G23" s="1717"/>
      <c r="H23" s="1718"/>
      <c r="I23" s="18"/>
      <c r="J23" s="2"/>
      <c r="K23" s="19"/>
      <c r="L23" s="20"/>
    </row>
    <row r="24" spans="1:12" ht="15">
      <c r="A24" s="1717"/>
      <c r="B24" s="1718"/>
      <c r="C24" s="9"/>
      <c r="D24" s="17"/>
      <c r="E24" s="9"/>
      <c r="F24" s="12"/>
      <c r="G24" s="1717"/>
      <c r="H24" s="1718"/>
      <c r="I24" s="18"/>
      <c r="J24" s="2"/>
      <c r="K24" s="19"/>
      <c r="L24" s="20"/>
    </row>
    <row r="25" spans="1:12" ht="15">
      <c r="A25" s="1717"/>
      <c r="B25" s="1718"/>
      <c r="C25" s="9"/>
      <c r="D25" s="17"/>
      <c r="E25" s="9"/>
      <c r="F25" s="12"/>
      <c r="G25" s="1717"/>
      <c r="H25" s="1718"/>
      <c r="I25" s="18"/>
      <c r="J25" s="2"/>
      <c r="K25" s="19"/>
      <c r="L25" s="20"/>
    </row>
    <row r="26" spans="1:12" ht="15">
      <c r="A26" s="1717"/>
      <c r="B26" s="1718"/>
      <c r="C26" s="9"/>
      <c r="D26" s="17"/>
      <c r="E26" s="9"/>
      <c r="F26" s="12"/>
      <c r="G26" s="1717"/>
      <c r="H26" s="1718"/>
      <c r="I26" s="18"/>
      <c r="J26" s="2"/>
      <c r="K26" s="19"/>
      <c r="L26" s="20"/>
    </row>
    <row r="27" spans="1:12" ht="15">
      <c r="A27" s="1717"/>
      <c r="B27" s="1718"/>
      <c r="C27" s="9"/>
      <c r="D27" s="17"/>
      <c r="E27" s="9"/>
      <c r="F27" s="12"/>
      <c r="G27" s="1717"/>
      <c r="H27" s="1718"/>
      <c r="I27" s="18"/>
      <c r="J27" s="2"/>
      <c r="K27" s="19"/>
      <c r="L27" s="20"/>
    </row>
    <row r="28" spans="1:12" ht="15">
      <c r="A28" s="1717"/>
      <c r="B28" s="1718"/>
      <c r="C28" s="9"/>
      <c r="D28" s="17"/>
      <c r="E28" s="9"/>
      <c r="F28" s="12"/>
      <c r="G28" s="1717"/>
      <c r="H28" s="1718"/>
      <c r="I28" s="18"/>
      <c r="J28" s="2"/>
      <c r="K28" s="19"/>
      <c r="L28" s="20"/>
    </row>
    <row r="29" spans="1:12" ht="15">
      <c r="A29" s="1717"/>
      <c r="B29" s="1718"/>
      <c r="C29" s="9"/>
      <c r="D29" s="17"/>
      <c r="E29" s="9"/>
      <c r="F29" s="12"/>
      <c r="G29" s="1717"/>
      <c r="H29" s="1718"/>
      <c r="I29" s="18"/>
      <c r="J29" s="2"/>
      <c r="K29" s="19"/>
      <c r="L29" s="20"/>
    </row>
    <row r="30" spans="1:12" ht="15">
      <c r="A30" s="1717"/>
      <c r="B30" s="1718"/>
      <c r="C30" s="9"/>
      <c r="D30" s="17"/>
      <c r="E30" s="9"/>
      <c r="F30" s="12"/>
      <c r="G30" s="1717"/>
      <c r="H30" s="1718"/>
      <c r="I30" s="18"/>
      <c r="J30" s="2"/>
      <c r="K30" s="19"/>
      <c r="L30" s="20"/>
    </row>
    <row r="31" spans="1:12" ht="15">
      <c r="A31" s="1717"/>
      <c r="B31" s="1718"/>
      <c r="C31" s="9"/>
      <c r="D31" s="17"/>
      <c r="E31" s="9"/>
      <c r="F31" s="12"/>
      <c r="G31" s="1717"/>
      <c r="H31" s="1718"/>
      <c r="I31" s="18"/>
      <c r="J31" s="2"/>
      <c r="K31" s="19"/>
      <c r="L31" s="20"/>
    </row>
    <row r="32" spans="1:12" ht="15">
      <c r="A32" s="1717"/>
      <c r="B32" s="1718"/>
      <c r="C32" s="9"/>
      <c r="D32" s="17"/>
      <c r="E32" s="9"/>
      <c r="F32" s="12"/>
      <c r="G32" s="1717"/>
      <c r="H32" s="1718"/>
      <c r="I32" s="18"/>
      <c r="J32" s="2"/>
      <c r="K32" s="19"/>
      <c r="L32" s="20"/>
    </row>
    <row r="33" spans="1:12" ht="15">
      <c r="A33" s="1717"/>
      <c r="B33" s="1718"/>
      <c r="C33" s="9"/>
      <c r="D33" s="17"/>
      <c r="E33" s="9"/>
      <c r="F33" s="12"/>
      <c r="G33" s="1717"/>
      <c r="H33" s="1718"/>
      <c r="I33" s="18"/>
      <c r="J33" s="2"/>
      <c r="K33" s="19"/>
      <c r="L33" s="20"/>
    </row>
    <row r="34" spans="1:12" ht="15">
      <c r="A34" s="1717"/>
      <c r="B34" s="1718"/>
      <c r="C34" s="9"/>
      <c r="D34" s="17"/>
      <c r="E34" s="9"/>
      <c r="F34" s="12"/>
      <c r="G34" s="1717"/>
      <c r="H34" s="1718"/>
      <c r="I34" s="18"/>
      <c r="J34" s="2"/>
      <c r="K34" s="19"/>
      <c r="L34" s="20"/>
    </row>
    <row r="35" spans="1:12" ht="15">
      <c r="A35" s="1717"/>
      <c r="B35" s="1718"/>
      <c r="C35" s="9"/>
      <c r="D35" s="17"/>
      <c r="E35" s="9"/>
      <c r="F35" s="12"/>
      <c r="G35" s="1717"/>
      <c r="H35" s="1718"/>
      <c r="I35" s="18"/>
      <c r="J35" s="2"/>
      <c r="K35" s="19"/>
      <c r="L35" s="20"/>
    </row>
    <row r="36" spans="1:12" ht="15">
      <c r="A36" s="1717"/>
      <c r="B36" s="1718"/>
      <c r="C36" s="9"/>
      <c r="D36" s="17"/>
      <c r="E36" s="9"/>
      <c r="F36" s="12"/>
      <c r="G36" s="1717"/>
      <c r="H36" s="1718"/>
      <c r="I36" s="18"/>
      <c r="J36" s="2"/>
      <c r="K36" s="19"/>
      <c r="L36" s="20"/>
    </row>
    <row r="37" spans="1:12" ht="15">
      <c r="A37" s="1717"/>
      <c r="B37" s="1718"/>
      <c r="C37" s="9"/>
      <c r="D37" s="17"/>
      <c r="E37" s="9"/>
      <c r="F37" s="12"/>
      <c r="G37" s="1717"/>
      <c r="H37" s="1718"/>
      <c r="I37" s="18"/>
      <c r="J37" s="2"/>
      <c r="K37" s="19"/>
      <c r="L37" s="20"/>
    </row>
    <row r="38" spans="1:12" ht="15">
      <c r="A38" s="1717"/>
      <c r="B38" s="1718"/>
      <c r="C38" s="9"/>
      <c r="D38" s="17"/>
      <c r="E38" s="9"/>
      <c r="F38" s="12"/>
      <c r="G38" s="1717"/>
      <c r="H38" s="1718"/>
      <c r="I38" s="18"/>
      <c r="J38" s="2"/>
      <c r="K38" s="19"/>
      <c r="L38" s="20"/>
    </row>
    <row r="39" spans="1:12" ht="15">
      <c r="A39" s="1717"/>
      <c r="B39" s="1718"/>
      <c r="C39" s="9"/>
      <c r="D39" s="17"/>
      <c r="E39" s="9"/>
      <c r="F39" s="12"/>
      <c r="G39" s="1717"/>
      <c r="H39" s="1718"/>
      <c r="I39" s="18"/>
      <c r="J39" s="2"/>
      <c r="K39" s="19"/>
      <c r="L39" s="20"/>
    </row>
    <row r="40" spans="1:12" ht="15.75" thickBot="1">
      <c r="A40" s="1728"/>
      <c r="B40" s="1729"/>
      <c r="C40" s="21"/>
      <c r="D40" s="22"/>
      <c r="E40" s="21"/>
      <c r="F40" s="42"/>
      <c r="G40" s="1728"/>
      <c r="H40" s="1729"/>
      <c r="I40" s="23"/>
      <c r="J40" s="4"/>
      <c r="K40" s="24"/>
      <c r="L40" s="25"/>
    </row>
    <row r="41" spans="1:12" ht="16.5" thickBot="1">
      <c r="A41" s="2" t="s">
        <v>154</v>
      </c>
      <c r="B41" s="2"/>
      <c r="C41" s="2"/>
      <c r="D41" s="27">
        <f>SUM(D20:D40)</f>
        <v>0</v>
      </c>
      <c r="E41" s="2"/>
      <c r="F41" s="2"/>
      <c r="G41" s="2"/>
      <c r="H41" s="2"/>
      <c r="I41" s="2"/>
      <c r="J41" s="2"/>
      <c r="K41" s="2"/>
      <c r="L41" s="2"/>
    </row>
    <row r="42" spans="1:12" ht="15">
      <c r="A42" s="2"/>
      <c r="B42" s="2"/>
      <c r="C42" s="2"/>
      <c r="D42" s="2"/>
      <c r="E42" s="2"/>
      <c r="F42" s="2"/>
      <c r="G42" s="2"/>
      <c r="H42" s="2"/>
      <c r="I42" s="2"/>
      <c r="J42" s="2"/>
      <c r="K42" s="2"/>
      <c r="L42" s="2"/>
    </row>
    <row r="43" spans="1:12" s="2" customFormat="1" ht="15.75">
      <c r="A43" s="26" t="s">
        <v>510</v>
      </c>
      <c r="B43" s="26"/>
      <c r="C43" s="26"/>
      <c r="D43" s="26"/>
    </row>
    <row r="44" spans="1:12" s="3" customFormat="1" ht="15">
      <c r="A44" s="3" t="s">
        <v>101</v>
      </c>
    </row>
    <row r="45" spans="1:12" ht="15.75">
      <c r="A45" s="28" t="s">
        <v>71</v>
      </c>
      <c r="B45" s="2"/>
      <c r="C45" s="2"/>
      <c r="D45" s="2"/>
      <c r="E45" s="2"/>
      <c r="F45" s="2"/>
      <c r="G45" s="2"/>
      <c r="H45" s="2"/>
      <c r="I45" s="2"/>
      <c r="J45" s="2"/>
      <c r="K45" s="2"/>
      <c r="L45" s="2"/>
    </row>
    <row r="46" spans="1:12" ht="15">
      <c r="A46" s="2" t="s">
        <v>102</v>
      </c>
      <c r="B46" s="4"/>
      <c r="C46" s="2" t="s">
        <v>135</v>
      </c>
      <c r="D46" s="29"/>
      <c r="E46" s="4"/>
      <c r="G46" s="5" t="s">
        <v>124</v>
      </c>
      <c r="H46" s="4"/>
      <c r="I46" s="4"/>
      <c r="J46" s="2"/>
      <c r="K46" s="5" t="s">
        <v>69</v>
      </c>
      <c r="L46" s="4"/>
    </row>
    <row r="47" spans="1:12" ht="15.75">
      <c r="A47" s="1708" t="s">
        <v>65</v>
      </c>
      <c r="B47" s="1708"/>
      <c r="C47" s="1708"/>
      <c r="D47" s="1708"/>
      <c r="E47" s="1708"/>
      <c r="F47" s="1708"/>
      <c r="G47" s="1708"/>
      <c r="H47" s="1708"/>
      <c r="I47" s="1708"/>
      <c r="J47" s="1708"/>
      <c r="K47" s="1708"/>
      <c r="L47" s="1708"/>
    </row>
    <row r="48" spans="1:12" ht="18">
      <c r="A48" s="1709" t="s">
        <v>150</v>
      </c>
      <c r="B48" s="1709"/>
      <c r="C48" s="1709"/>
      <c r="D48" s="1709"/>
      <c r="E48" s="1709"/>
      <c r="F48" s="1709"/>
      <c r="G48" s="1709"/>
      <c r="H48" s="1709"/>
      <c r="I48" s="1709"/>
      <c r="J48" s="1709"/>
      <c r="K48" s="1709"/>
      <c r="L48" s="1709"/>
    </row>
    <row r="49" spans="1:12" ht="30" customHeight="1">
      <c r="A49" s="1710" t="s">
        <v>514</v>
      </c>
      <c r="B49" s="1711"/>
      <c r="C49" s="1711"/>
      <c r="D49" s="1711"/>
      <c r="E49" s="1711"/>
      <c r="F49" s="1711"/>
      <c r="G49" s="1711"/>
      <c r="H49" s="1711"/>
      <c r="I49" s="1711"/>
      <c r="J49" s="1711"/>
      <c r="K49" s="1711"/>
      <c r="L49" s="1711"/>
    </row>
    <row r="50" spans="1:12" ht="5.25" customHeight="1">
      <c r="A50" s="540"/>
      <c r="B50" s="540"/>
      <c r="C50" s="540"/>
      <c r="D50" s="540"/>
      <c r="E50" s="540"/>
      <c r="F50" s="540"/>
      <c r="G50" s="540"/>
      <c r="H50" s="540"/>
      <c r="I50" s="540"/>
      <c r="J50" s="540"/>
      <c r="K50" s="540"/>
      <c r="L50" s="540"/>
    </row>
    <row r="51" spans="1:12" ht="43.5" customHeight="1">
      <c r="A51" s="540"/>
      <c r="B51" s="1706" t="s">
        <v>897</v>
      </c>
      <c r="C51" s="1706"/>
      <c r="D51" s="1706"/>
      <c r="E51" s="1706"/>
      <c r="F51" s="1706"/>
      <c r="G51" s="1706"/>
      <c r="H51" s="1706"/>
      <c r="I51" s="1706"/>
      <c r="J51" s="540"/>
      <c r="K51" s="540"/>
      <c r="L51" s="540"/>
    </row>
    <row r="52" spans="1:12" ht="39" customHeight="1">
      <c r="A52" s="540"/>
      <c r="B52" s="1706" t="s">
        <v>898</v>
      </c>
      <c r="C52" s="1706"/>
      <c r="D52" s="1706"/>
      <c r="E52" s="1706"/>
      <c r="F52" s="1706"/>
      <c r="G52" s="1706"/>
      <c r="H52" s="1706"/>
      <c r="I52" s="1706"/>
      <c r="J52" s="540"/>
      <c r="K52" s="540"/>
      <c r="L52" s="540"/>
    </row>
    <row r="53" spans="1:12" ht="24.75" customHeight="1">
      <c r="A53" s="540"/>
      <c r="B53" s="1706" t="s">
        <v>899</v>
      </c>
      <c r="C53" s="1706"/>
      <c r="D53" s="1706"/>
      <c r="E53" s="1706"/>
      <c r="F53" s="1706"/>
      <c r="G53" s="1706"/>
      <c r="H53" s="1706"/>
      <c r="I53" s="1706"/>
      <c r="J53" s="540"/>
      <c r="K53" s="540"/>
      <c r="L53" s="540"/>
    </row>
    <row r="54" spans="1:12" ht="41.25" customHeight="1">
      <c r="A54" s="540"/>
      <c r="B54" s="1706" t="s">
        <v>900</v>
      </c>
      <c r="C54" s="1706"/>
      <c r="D54" s="1706"/>
      <c r="E54" s="1706"/>
      <c r="F54" s="1706"/>
      <c r="G54" s="1706"/>
      <c r="H54" s="1706"/>
      <c r="I54" s="1706"/>
      <c r="J54" s="540"/>
      <c r="K54" s="540"/>
      <c r="L54" s="540"/>
    </row>
    <row r="55" spans="1:12" ht="30" customHeight="1">
      <c r="A55" s="540"/>
      <c r="B55" s="1706" t="s">
        <v>901</v>
      </c>
      <c r="C55" s="1706"/>
      <c r="D55" s="1706"/>
      <c r="E55" s="1706"/>
      <c r="F55" s="1706"/>
      <c r="G55" s="1706"/>
      <c r="H55" s="1706"/>
      <c r="I55" s="1706"/>
      <c r="J55" s="540"/>
      <c r="K55" s="540"/>
      <c r="L55" s="540"/>
    </row>
    <row r="56" spans="1:12" ht="48" customHeight="1">
      <c r="A56" s="540"/>
      <c r="B56" s="1706" t="s">
        <v>902</v>
      </c>
      <c r="C56" s="1706"/>
      <c r="D56" s="1706"/>
      <c r="E56" s="1706"/>
      <c r="F56" s="1706"/>
      <c r="G56" s="1706"/>
      <c r="H56" s="1706"/>
      <c r="I56" s="1706"/>
      <c r="J56" s="540"/>
      <c r="K56" s="540"/>
      <c r="L56" s="540"/>
    </row>
    <row r="57" spans="1:12" ht="49.5" customHeight="1">
      <c r="A57" s="540"/>
      <c r="B57" s="1706" t="s">
        <v>903</v>
      </c>
      <c r="C57" s="1706"/>
      <c r="D57" s="1706"/>
      <c r="E57" s="1706"/>
      <c r="F57" s="1706"/>
      <c r="G57" s="1706"/>
      <c r="H57" s="1706"/>
      <c r="I57" s="1706"/>
      <c r="J57" s="540"/>
      <c r="K57" s="540"/>
      <c r="L57" s="540"/>
    </row>
    <row r="58" spans="1:12" ht="40.5" customHeight="1">
      <c r="A58" s="540"/>
      <c r="B58" s="1706" t="s">
        <v>904</v>
      </c>
      <c r="C58" s="1706"/>
      <c r="D58" s="1706"/>
      <c r="E58" s="1706"/>
      <c r="F58" s="1706"/>
      <c r="G58" s="1706"/>
      <c r="H58" s="1706"/>
      <c r="I58" s="1706"/>
      <c r="J58" s="540"/>
      <c r="K58" s="540"/>
      <c r="L58" s="540"/>
    </row>
    <row r="59" spans="1:12" ht="52.5" customHeight="1">
      <c r="A59" s="540"/>
      <c r="B59" s="1706" t="s">
        <v>905</v>
      </c>
      <c r="C59" s="1706"/>
      <c r="D59" s="1706"/>
      <c r="E59" s="1706"/>
      <c r="F59" s="1706"/>
      <c r="G59" s="1706"/>
      <c r="H59" s="1706"/>
      <c r="I59" s="1706"/>
      <c r="J59" s="540"/>
      <c r="K59" s="540"/>
      <c r="L59" s="540"/>
    </row>
    <row r="60" spans="1:12" ht="43.5" customHeight="1">
      <c r="A60" s="540"/>
      <c r="B60" s="1706" t="s">
        <v>1119</v>
      </c>
      <c r="C60" s="1706"/>
      <c r="D60" s="1706"/>
      <c r="E60" s="1706"/>
      <c r="F60" s="1706"/>
      <c r="G60" s="1706"/>
      <c r="H60" s="1706"/>
      <c r="I60" s="1706"/>
      <c r="J60" s="540"/>
      <c r="K60" s="540"/>
      <c r="L60" s="540"/>
    </row>
    <row r="61" spans="1:12" ht="37.5" customHeight="1">
      <c r="A61" s="540"/>
      <c r="B61" s="1707" t="s">
        <v>906</v>
      </c>
      <c r="C61" s="1707"/>
      <c r="D61" s="1707"/>
      <c r="E61" s="1707"/>
      <c r="F61" s="1707"/>
      <c r="G61" s="1707"/>
      <c r="H61" s="1707"/>
      <c r="I61" s="1707"/>
      <c r="J61" s="540"/>
      <c r="K61" s="540"/>
      <c r="L61" s="540"/>
    </row>
  </sheetData>
  <mergeCells count="65">
    <mergeCell ref="A1:L1"/>
    <mergeCell ref="A2:L2"/>
    <mergeCell ref="A3:L3"/>
    <mergeCell ref="A39:B39"/>
    <mergeCell ref="G39:H39"/>
    <mergeCell ref="A35:B35"/>
    <mergeCell ref="G35:H35"/>
    <mergeCell ref="A36:B36"/>
    <mergeCell ref="G36:H36"/>
    <mergeCell ref="A33:B33"/>
    <mergeCell ref="A31:B31"/>
    <mergeCell ref="G31:H31"/>
    <mergeCell ref="G33:H33"/>
    <mergeCell ref="A34:B34"/>
    <mergeCell ref="G34:H34"/>
    <mergeCell ref="A32:B32"/>
    <mergeCell ref="A40:B40"/>
    <mergeCell ref="G40:H40"/>
    <mergeCell ref="A37:B37"/>
    <mergeCell ref="G37:H37"/>
    <mergeCell ref="A38:B38"/>
    <mergeCell ref="G38:H38"/>
    <mergeCell ref="A27:B27"/>
    <mergeCell ref="G27:H27"/>
    <mergeCell ref="G32:H32"/>
    <mergeCell ref="A28:B28"/>
    <mergeCell ref="G28:H28"/>
    <mergeCell ref="A29:B29"/>
    <mergeCell ref="G29:H29"/>
    <mergeCell ref="A30:B30"/>
    <mergeCell ref="G30:H30"/>
    <mergeCell ref="A24:B24"/>
    <mergeCell ref="G24:H24"/>
    <mergeCell ref="A25:B25"/>
    <mergeCell ref="G25:H25"/>
    <mergeCell ref="A26:B26"/>
    <mergeCell ref="G26:H26"/>
    <mergeCell ref="A20:L20"/>
    <mergeCell ref="A21:B21"/>
    <mergeCell ref="G21:H21"/>
    <mergeCell ref="A23:B23"/>
    <mergeCell ref="G23:H23"/>
    <mergeCell ref="A4:L4"/>
    <mergeCell ref="B51:I51"/>
    <mergeCell ref="B52:I52"/>
    <mergeCell ref="B53:I53"/>
    <mergeCell ref="B54:I54"/>
    <mergeCell ref="A47:L47"/>
    <mergeCell ref="A48:L48"/>
    <mergeCell ref="A49:L49"/>
    <mergeCell ref="A14:L14"/>
    <mergeCell ref="A15:B15"/>
    <mergeCell ref="A16:B16"/>
    <mergeCell ref="A22:B22"/>
    <mergeCell ref="G22:H22"/>
    <mergeCell ref="A17:B17"/>
    <mergeCell ref="A18:B18"/>
    <mergeCell ref="A19:B19"/>
    <mergeCell ref="B60:I60"/>
    <mergeCell ref="B61:I61"/>
    <mergeCell ref="B55:I55"/>
    <mergeCell ref="B56:I56"/>
    <mergeCell ref="B57:I57"/>
    <mergeCell ref="B58:I58"/>
    <mergeCell ref="B59:I59"/>
  </mergeCells>
  <phoneticPr fontId="24" type="noConversion"/>
  <printOptions horizontalCentered="1"/>
  <pageMargins left="0.25" right="0.25" top="0.32" bottom="0.48" header="0.25" footer="0.16"/>
  <pageSetup scale="80" fitToHeight="2" orientation="landscape" r:id="rId1"/>
  <headerFooter alignWithMargins="0">
    <oddFooter xml:space="preserve">&amp;L&amp;"Arial,Italic"Revised 03/10
</oddFooter>
  </headerFooter>
  <rowBreaks count="1" manualBreakCount="1">
    <brk id="4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O224"/>
  <sheetViews>
    <sheetView view="pageBreakPreview" zoomScale="130" zoomScaleNormal="100" zoomScaleSheetLayoutView="130" workbookViewId="0">
      <selection activeCell="B5" sqref="B5"/>
    </sheetView>
  </sheetViews>
  <sheetFormatPr defaultRowHeight="12.75"/>
  <cols>
    <col min="1" max="1" width="13.7109375" style="599" customWidth="1"/>
    <col min="2" max="2" width="16.5703125" style="600" customWidth="1"/>
    <col min="3" max="4" width="16.7109375" style="599" customWidth="1"/>
    <col min="5" max="5" width="64.5703125" style="599" customWidth="1"/>
    <col min="6" max="6" width="64.5703125" style="558" customWidth="1"/>
    <col min="7" max="256" width="9.140625" style="558"/>
    <col min="257" max="257" width="13.7109375" style="558" customWidth="1"/>
    <col min="258" max="258" width="16.5703125" style="558" customWidth="1"/>
    <col min="259" max="260" width="16.7109375" style="558" customWidth="1"/>
    <col min="261" max="262" width="64.5703125" style="558" customWidth="1"/>
    <col min="263" max="512" width="9.140625" style="558"/>
    <col min="513" max="513" width="13.7109375" style="558" customWidth="1"/>
    <col min="514" max="514" width="16.5703125" style="558" customWidth="1"/>
    <col min="515" max="516" width="16.7109375" style="558" customWidth="1"/>
    <col min="517" max="518" width="64.5703125" style="558" customWidth="1"/>
    <col min="519" max="768" width="9.140625" style="558"/>
    <col min="769" max="769" width="13.7109375" style="558" customWidth="1"/>
    <col min="770" max="770" width="16.5703125" style="558" customWidth="1"/>
    <col min="771" max="772" width="16.7109375" style="558" customWidth="1"/>
    <col min="773" max="774" width="64.5703125" style="558" customWidth="1"/>
    <col min="775" max="1024" width="9.140625" style="558"/>
    <col min="1025" max="1025" width="13.7109375" style="558" customWidth="1"/>
    <col min="1026" max="1026" width="16.5703125" style="558" customWidth="1"/>
    <col min="1027" max="1028" width="16.7109375" style="558" customWidth="1"/>
    <col min="1029" max="1030" width="64.5703125" style="558" customWidth="1"/>
    <col min="1031" max="1280" width="9.140625" style="558"/>
    <col min="1281" max="1281" width="13.7109375" style="558" customWidth="1"/>
    <col min="1282" max="1282" width="16.5703125" style="558" customWidth="1"/>
    <col min="1283" max="1284" width="16.7109375" style="558" customWidth="1"/>
    <col min="1285" max="1286" width="64.5703125" style="558" customWidth="1"/>
    <col min="1287" max="1536" width="9.140625" style="558"/>
    <col min="1537" max="1537" width="13.7109375" style="558" customWidth="1"/>
    <col min="1538" max="1538" width="16.5703125" style="558" customWidth="1"/>
    <col min="1539" max="1540" width="16.7109375" style="558" customWidth="1"/>
    <col min="1541" max="1542" width="64.5703125" style="558" customWidth="1"/>
    <col min="1543" max="1792" width="9.140625" style="558"/>
    <col min="1793" max="1793" width="13.7109375" style="558" customWidth="1"/>
    <col min="1794" max="1794" width="16.5703125" style="558" customWidth="1"/>
    <col min="1795" max="1796" width="16.7109375" style="558" customWidth="1"/>
    <col min="1797" max="1798" width="64.5703125" style="558" customWidth="1"/>
    <col min="1799" max="2048" width="9.140625" style="558"/>
    <col min="2049" max="2049" width="13.7109375" style="558" customWidth="1"/>
    <col min="2050" max="2050" width="16.5703125" style="558" customWidth="1"/>
    <col min="2051" max="2052" width="16.7109375" style="558" customWidth="1"/>
    <col min="2053" max="2054" width="64.5703125" style="558" customWidth="1"/>
    <col min="2055" max="2304" width="9.140625" style="558"/>
    <col min="2305" max="2305" width="13.7109375" style="558" customWidth="1"/>
    <col min="2306" max="2306" width="16.5703125" style="558" customWidth="1"/>
    <col min="2307" max="2308" width="16.7109375" style="558" customWidth="1"/>
    <col min="2309" max="2310" width="64.5703125" style="558" customWidth="1"/>
    <col min="2311" max="2560" width="9.140625" style="558"/>
    <col min="2561" max="2561" width="13.7109375" style="558" customWidth="1"/>
    <col min="2562" max="2562" width="16.5703125" style="558" customWidth="1"/>
    <col min="2563" max="2564" width="16.7109375" style="558" customWidth="1"/>
    <col min="2565" max="2566" width="64.5703125" style="558" customWidth="1"/>
    <col min="2567" max="2816" width="9.140625" style="558"/>
    <col min="2817" max="2817" width="13.7109375" style="558" customWidth="1"/>
    <col min="2818" max="2818" width="16.5703125" style="558" customWidth="1"/>
    <col min="2819" max="2820" width="16.7109375" style="558" customWidth="1"/>
    <col min="2821" max="2822" width="64.5703125" style="558" customWidth="1"/>
    <col min="2823" max="3072" width="9.140625" style="558"/>
    <col min="3073" max="3073" width="13.7109375" style="558" customWidth="1"/>
    <col min="3074" max="3074" width="16.5703125" style="558" customWidth="1"/>
    <col min="3075" max="3076" width="16.7109375" style="558" customWidth="1"/>
    <col min="3077" max="3078" width="64.5703125" style="558" customWidth="1"/>
    <col min="3079" max="3328" width="9.140625" style="558"/>
    <col min="3329" max="3329" width="13.7109375" style="558" customWidth="1"/>
    <col min="3330" max="3330" width="16.5703125" style="558" customWidth="1"/>
    <col min="3331" max="3332" width="16.7109375" style="558" customWidth="1"/>
    <col min="3333" max="3334" width="64.5703125" style="558" customWidth="1"/>
    <col min="3335" max="3584" width="9.140625" style="558"/>
    <col min="3585" max="3585" width="13.7109375" style="558" customWidth="1"/>
    <col min="3586" max="3586" width="16.5703125" style="558" customWidth="1"/>
    <col min="3587" max="3588" width="16.7109375" style="558" customWidth="1"/>
    <col min="3589" max="3590" width="64.5703125" style="558" customWidth="1"/>
    <col min="3591" max="3840" width="9.140625" style="558"/>
    <col min="3841" max="3841" width="13.7109375" style="558" customWidth="1"/>
    <col min="3842" max="3842" width="16.5703125" style="558" customWidth="1"/>
    <col min="3843" max="3844" width="16.7109375" style="558" customWidth="1"/>
    <col min="3845" max="3846" width="64.5703125" style="558" customWidth="1"/>
    <col min="3847" max="4096" width="9.140625" style="558"/>
    <col min="4097" max="4097" width="13.7109375" style="558" customWidth="1"/>
    <col min="4098" max="4098" width="16.5703125" style="558" customWidth="1"/>
    <col min="4099" max="4100" width="16.7109375" style="558" customWidth="1"/>
    <col min="4101" max="4102" width="64.5703125" style="558" customWidth="1"/>
    <col min="4103" max="4352" width="9.140625" style="558"/>
    <col min="4353" max="4353" width="13.7109375" style="558" customWidth="1"/>
    <col min="4354" max="4354" width="16.5703125" style="558" customWidth="1"/>
    <col min="4355" max="4356" width="16.7109375" style="558" customWidth="1"/>
    <col min="4357" max="4358" width="64.5703125" style="558" customWidth="1"/>
    <col min="4359" max="4608" width="9.140625" style="558"/>
    <col min="4609" max="4609" width="13.7109375" style="558" customWidth="1"/>
    <col min="4610" max="4610" width="16.5703125" style="558" customWidth="1"/>
    <col min="4611" max="4612" width="16.7109375" style="558" customWidth="1"/>
    <col min="4613" max="4614" width="64.5703125" style="558" customWidth="1"/>
    <col min="4615" max="4864" width="9.140625" style="558"/>
    <col min="4865" max="4865" width="13.7109375" style="558" customWidth="1"/>
    <col min="4866" max="4866" width="16.5703125" style="558" customWidth="1"/>
    <col min="4867" max="4868" width="16.7109375" style="558" customWidth="1"/>
    <col min="4869" max="4870" width="64.5703125" style="558" customWidth="1"/>
    <col min="4871" max="5120" width="9.140625" style="558"/>
    <col min="5121" max="5121" width="13.7109375" style="558" customWidth="1"/>
    <col min="5122" max="5122" width="16.5703125" style="558" customWidth="1"/>
    <col min="5123" max="5124" width="16.7109375" style="558" customWidth="1"/>
    <col min="5125" max="5126" width="64.5703125" style="558" customWidth="1"/>
    <col min="5127" max="5376" width="9.140625" style="558"/>
    <col min="5377" max="5377" width="13.7109375" style="558" customWidth="1"/>
    <col min="5378" max="5378" width="16.5703125" style="558" customWidth="1"/>
    <col min="5379" max="5380" width="16.7109375" style="558" customWidth="1"/>
    <col min="5381" max="5382" width="64.5703125" style="558" customWidth="1"/>
    <col min="5383" max="5632" width="9.140625" style="558"/>
    <col min="5633" max="5633" width="13.7109375" style="558" customWidth="1"/>
    <col min="5634" max="5634" width="16.5703125" style="558" customWidth="1"/>
    <col min="5635" max="5636" width="16.7109375" style="558" customWidth="1"/>
    <col min="5637" max="5638" width="64.5703125" style="558" customWidth="1"/>
    <col min="5639" max="5888" width="9.140625" style="558"/>
    <col min="5889" max="5889" width="13.7109375" style="558" customWidth="1"/>
    <col min="5890" max="5890" width="16.5703125" style="558" customWidth="1"/>
    <col min="5891" max="5892" width="16.7109375" style="558" customWidth="1"/>
    <col min="5893" max="5894" width="64.5703125" style="558" customWidth="1"/>
    <col min="5895" max="6144" width="9.140625" style="558"/>
    <col min="6145" max="6145" width="13.7109375" style="558" customWidth="1"/>
    <col min="6146" max="6146" width="16.5703125" style="558" customWidth="1"/>
    <col min="6147" max="6148" width="16.7109375" style="558" customWidth="1"/>
    <col min="6149" max="6150" width="64.5703125" style="558" customWidth="1"/>
    <col min="6151" max="6400" width="9.140625" style="558"/>
    <col min="6401" max="6401" width="13.7109375" style="558" customWidth="1"/>
    <col min="6402" max="6402" width="16.5703125" style="558" customWidth="1"/>
    <col min="6403" max="6404" width="16.7109375" style="558" customWidth="1"/>
    <col min="6405" max="6406" width="64.5703125" style="558" customWidth="1"/>
    <col min="6407" max="6656" width="9.140625" style="558"/>
    <col min="6657" max="6657" width="13.7109375" style="558" customWidth="1"/>
    <col min="6658" max="6658" width="16.5703125" style="558" customWidth="1"/>
    <col min="6659" max="6660" width="16.7109375" style="558" customWidth="1"/>
    <col min="6661" max="6662" width="64.5703125" style="558" customWidth="1"/>
    <col min="6663" max="6912" width="9.140625" style="558"/>
    <col min="6913" max="6913" width="13.7109375" style="558" customWidth="1"/>
    <col min="6914" max="6914" width="16.5703125" style="558" customWidth="1"/>
    <col min="6915" max="6916" width="16.7109375" style="558" customWidth="1"/>
    <col min="6917" max="6918" width="64.5703125" style="558" customWidth="1"/>
    <col min="6919" max="7168" width="9.140625" style="558"/>
    <col min="7169" max="7169" width="13.7109375" style="558" customWidth="1"/>
    <col min="7170" max="7170" width="16.5703125" style="558" customWidth="1"/>
    <col min="7171" max="7172" width="16.7109375" style="558" customWidth="1"/>
    <col min="7173" max="7174" width="64.5703125" style="558" customWidth="1"/>
    <col min="7175" max="7424" width="9.140625" style="558"/>
    <col min="7425" max="7425" width="13.7109375" style="558" customWidth="1"/>
    <col min="7426" max="7426" width="16.5703125" style="558" customWidth="1"/>
    <col min="7427" max="7428" width="16.7109375" style="558" customWidth="1"/>
    <col min="7429" max="7430" width="64.5703125" style="558" customWidth="1"/>
    <col min="7431" max="7680" width="9.140625" style="558"/>
    <col min="7681" max="7681" width="13.7109375" style="558" customWidth="1"/>
    <col min="7682" max="7682" width="16.5703125" style="558" customWidth="1"/>
    <col min="7683" max="7684" width="16.7109375" style="558" customWidth="1"/>
    <col min="7685" max="7686" width="64.5703125" style="558" customWidth="1"/>
    <col min="7687" max="7936" width="9.140625" style="558"/>
    <col min="7937" max="7937" width="13.7109375" style="558" customWidth="1"/>
    <col min="7938" max="7938" width="16.5703125" style="558" customWidth="1"/>
    <col min="7939" max="7940" width="16.7109375" style="558" customWidth="1"/>
    <col min="7941" max="7942" width="64.5703125" style="558" customWidth="1"/>
    <col min="7943" max="8192" width="9.140625" style="558"/>
    <col min="8193" max="8193" width="13.7109375" style="558" customWidth="1"/>
    <col min="8194" max="8194" width="16.5703125" style="558" customWidth="1"/>
    <col min="8195" max="8196" width="16.7109375" style="558" customWidth="1"/>
    <col min="8197" max="8198" width="64.5703125" style="558" customWidth="1"/>
    <col min="8199" max="8448" width="9.140625" style="558"/>
    <col min="8449" max="8449" width="13.7109375" style="558" customWidth="1"/>
    <col min="8450" max="8450" width="16.5703125" style="558" customWidth="1"/>
    <col min="8451" max="8452" width="16.7109375" style="558" customWidth="1"/>
    <col min="8453" max="8454" width="64.5703125" style="558" customWidth="1"/>
    <col min="8455" max="8704" width="9.140625" style="558"/>
    <col min="8705" max="8705" width="13.7109375" style="558" customWidth="1"/>
    <col min="8706" max="8706" width="16.5703125" style="558" customWidth="1"/>
    <col min="8707" max="8708" width="16.7109375" style="558" customWidth="1"/>
    <col min="8709" max="8710" width="64.5703125" style="558" customWidth="1"/>
    <col min="8711" max="8960" width="9.140625" style="558"/>
    <col min="8961" max="8961" width="13.7109375" style="558" customWidth="1"/>
    <col min="8962" max="8962" width="16.5703125" style="558" customWidth="1"/>
    <col min="8963" max="8964" width="16.7109375" style="558" customWidth="1"/>
    <col min="8965" max="8966" width="64.5703125" style="558" customWidth="1"/>
    <col min="8967" max="9216" width="9.140625" style="558"/>
    <col min="9217" max="9217" width="13.7109375" style="558" customWidth="1"/>
    <col min="9218" max="9218" width="16.5703125" style="558" customWidth="1"/>
    <col min="9219" max="9220" width="16.7109375" style="558" customWidth="1"/>
    <col min="9221" max="9222" width="64.5703125" style="558" customWidth="1"/>
    <col min="9223" max="9472" width="9.140625" style="558"/>
    <col min="9473" max="9473" width="13.7109375" style="558" customWidth="1"/>
    <col min="9474" max="9474" width="16.5703125" style="558" customWidth="1"/>
    <col min="9475" max="9476" width="16.7109375" style="558" customWidth="1"/>
    <col min="9477" max="9478" width="64.5703125" style="558" customWidth="1"/>
    <col min="9479" max="9728" width="9.140625" style="558"/>
    <col min="9729" max="9729" width="13.7109375" style="558" customWidth="1"/>
    <col min="9730" max="9730" width="16.5703125" style="558" customWidth="1"/>
    <col min="9731" max="9732" width="16.7109375" style="558" customWidth="1"/>
    <col min="9733" max="9734" width="64.5703125" style="558" customWidth="1"/>
    <col min="9735" max="9984" width="9.140625" style="558"/>
    <col min="9985" max="9985" width="13.7109375" style="558" customWidth="1"/>
    <col min="9986" max="9986" width="16.5703125" style="558" customWidth="1"/>
    <col min="9987" max="9988" width="16.7109375" style="558" customWidth="1"/>
    <col min="9989" max="9990" width="64.5703125" style="558" customWidth="1"/>
    <col min="9991" max="10240" width="9.140625" style="558"/>
    <col min="10241" max="10241" width="13.7109375" style="558" customWidth="1"/>
    <col min="10242" max="10242" width="16.5703125" style="558" customWidth="1"/>
    <col min="10243" max="10244" width="16.7109375" style="558" customWidth="1"/>
    <col min="10245" max="10246" width="64.5703125" style="558" customWidth="1"/>
    <col min="10247" max="10496" width="9.140625" style="558"/>
    <col min="10497" max="10497" width="13.7109375" style="558" customWidth="1"/>
    <col min="10498" max="10498" width="16.5703125" style="558" customWidth="1"/>
    <col min="10499" max="10500" width="16.7109375" style="558" customWidth="1"/>
    <col min="10501" max="10502" width="64.5703125" style="558" customWidth="1"/>
    <col min="10503" max="10752" width="9.140625" style="558"/>
    <col min="10753" max="10753" width="13.7109375" style="558" customWidth="1"/>
    <col min="10754" max="10754" width="16.5703125" style="558" customWidth="1"/>
    <col min="10755" max="10756" width="16.7109375" style="558" customWidth="1"/>
    <col min="10757" max="10758" width="64.5703125" style="558" customWidth="1"/>
    <col min="10759" max="11008" width="9.140625" style="558"/>
    <col min="11009" max="11009" width="13.7109375" style="558" customWidth="1"/>
    <col min="11010" max="11010" width="16.5703125" style="558" customWidth="1"/>
    <col min="11011" max="11012" width="16.7109375" style="558" customWidth="1"/>
    <col min="11013" max="11014" width="64.5703125" style="558" customWidth="1"/>
    <col min="11015" max="11264" width="9.140625" style="558"/>
    <col min="11265" max="11265" width="13.7109375" style="558" customWidth="1"/>
    <col min="11266" max="11266" width="16.5703125" style="558" customWidth="1"/>
    <col min="11267" max="11268" width="16.7109375" style="558" customWidth="1"/>
    <col min="11269" max="11270" width="64.5703125" style="558" customWidth="1"/>
    <col min="11271" max="11520" width="9.140625" style="558"/>
    <col min="11521" max="11521" width="13.7109375" style="558" customWidth="1"/>
    <col min="11522" max="11522" width="16.5703125" style="558" customWidth="1"/>
    <col min="11523" max="11524" width="16.7109375" style="558" customWidth="1"/>
    <col min="11525" max="11526" width="64.5703125" style="558" customWidth="1"/>
    <col min="11527" max="11776" width="9.140625" style="558"/>
    <col min="11777" max="11777" width="13.7109375" style="558" customWidth="1"/>
    <col min="11778" max="11778" width="16.5703125" style="558" customWidth="1"/>
    <col min="11779" max="11780" width="16.7109375" style="558" customWidth="1"/>
    <col min="11781" max="11782" width="64.5703125" style="558" customWidth="1"/>
    <col min="11783" max="12032" width="9.140625" style="558"/>
    <col min="12033" max="12033" width="13.7109375" style="558" customWidth="1"/>
    <col min="12034" max="12034" width="16.5703125" style="558" customWidth="1"/>
    <col min="12035" max="12036" width="16.7109375" style="558" customWidth="1"/>
    <col min="12037" max="12038" width="64.5703125" style="558" customWidth="1"/>
    <col min="12039" max="12288" width="9.140625" style="558"/>
    <col min="12289" max="12289" width="13.7109375" style="558" customWidth="1"/>
    <col min="12290" max="12290" width="16.5703125" style="558" customWidth="1"/>
    <col min="12291" max="12292" width="16.7109375" style="558" customWidth="1"/>
    <col min="12293" max="12294" width="64.5703125" style="558" customWidth="1"/>
    <col min="12295" max="12544" width="9.140625" style="558"/>
    <col min="12545" max="12545" width="13.7109375" style="558" customWidth="1"/>
    <col min="12546" max="12546" width="16.5703125" style="558" customWidth="1"/>
    <col min="12547" max="12548" width="16.7109375" style="558" customWidth="1"/>
    <col min="12549" max="12550" width="64.5703125" style="558" customWidth="1"/>
    <col min="12551" max="12800" width="9.140625" style="558"/>
    <col min="12801" max="12801" width="13.7109375" style="558" customWidth="1"/>
    <col min="12802" max="12802" width="16.5703125" style="558" customWidth="1"/>
    <col min="12803" max="12804" width="16.7109375" style="558" customWidth="1"/>
    <col min="12805" max="12806" width="64.5703125" style="558" customWidth="1"/>
    <col min="12807" max="13056" width="9.140625" style="558"/>
    <col min="13057" max="13057" width="13.7109375" style="558" customWidth="1"/>
    <col min="13058" max="13058" width="16.5703125" style="558" customWidth="1"/>
    <col min="13059" max="13060" width="16.7109375" style="558" customWidth="1"/>
    <col min="13061" max="13062" width="64.5703125" style="558" customWidth="1"/>
    <col min="13063" max="13312" width="9.140625" style="558"/>
    <col min="13313" max="13313" width="13.7109375" style="558" customWidth="1"/>
    <col min="13314" max="13314" width="16.5703125" style="558" customWidth="1"/>
    <col min="13315" max="13316" width="16.7109375" style="558" customWidth="1"/>
    <col min="13317" max="13318" width="64.5703125" style="558" customWidth="1"/>
    <col min="13319" max="13568" width="9.140625" style="558"/>
    <col min="13569" max="13569" width="13.7109375" style="558" customWidth="1"/>
    <col min="13570" max="13570" width="16.5703125" style="558" customWidth="1"/>
    <col min="13571" max="13572" width="16.7109375" style="558" customWidth="1"/>
    <col min="13573" max="13574" width="64.5703125" style="558" customWidth="1"/>
    <col min="13575" max="13824" width="9.140625" style="558"/>
    <col min="13825" max="13825" width="13.7109375" style="558" customWidth="1"/>
    <col min="13826" max="13826" width="16.5703125" style="558" customWidth="1"/>
    <col min="13827" max="13828" width="16.7109375" style="558" customWidth="1"/>
    <col min="13829" max="13830" width="64.5703125" style="558" customWidth="1"/>
    <col min="13831" max="14080" width="9.140625" style="558"/>
    <col min="14081" max="14081" width="13.7109375" style="558" customWidth="1"/>
    <col min="14082" max="14082" width="16.5703125" style="558" customWidth="1"/>
    <col min="14083" max="14084" width="16.7109375" style="558" customWidth="1"/>
    <col min="14085" max="14086" width="64.5703125" style="558" customWidth="1"/>
    <col min="14087" max="14336" width="9.140625" style="558"/>
    <col min="14337" max="14337" width="13.7109375" style="558" customWidth="1"/>
    <col min="14338" max="14338" width="16.5703125" style="558" customWidth="1"/>
    <col min="14339" max="14340" width="16.7109375" style="558" customWidth="1"/>
    <col min="14341" max="14342" width="64.5703125" style="558" customWidth="1"/>
    <col min="14343" max="14592" width="9.140625" style="558"/>
    <col min="14593" max="14593" width="13.7109375" style="558" customWidth="1"/>
    <col min="14594" max="14594" width="16.5703125" style="558" customWidth="1"/>
    <col min="14595" max="14596" width="16.7109375" style="558" customWidth="1"/>
    <col min="14597" max="14598" width="64.5703125" style="558" customWidth="1"/>
    <col min="14599" max="14848" width="9.140625" style="558"/>
    <col min="14849" max="14849" width="13.7109375" style="558" customWidth="1"/>
    <col min="14850" max="14850" width="16.5703125" style="558" customWidth="1"/>
    <col min="14851" max="14852" width="16.7109375" style="558" customWidth="1"/>
    <col min="14853" max="14854" width="64.5703125" style="558" customWidth="1"/>
    <col min="14855" max="15104" width="9.140625" style="558"/>
    <col min="15105" max="15105" width="13.7109375" style="558" customWidth="1"/>
    <col min="15106" max="15106" width="16.5703125" style="558" customWidth="1"/>
    <col min="15107" max="15108" width="16.7109375" style="558" customWidth="1"/>
    <col min="15109" max="15110" width="64.5703125" style="558" customWidth="1"/>
    <col min="15111" max="15360" width="9.140625" style="558"/>
    <col min="15361" max="15361" width="13.7109375" style="558" customWidth="1"/>
    <col min="15362" max="15362" width="16.5703125" style="558" customWidth="1"/>
    <col min="15363" max="15364" width="16.7109375" style="558" customWidth="1"/>
    <col min="15365" max="15366" width="64.5703125" style="558" customWidth="1"/>
    <col min="15367" max="15616" width="9.140625" style="558"/>
    <col min="15617" max="15617" width="13.7109375" style="558" customWidth="1"/>
    <col min="15618" max="15618" width="16.5703125" style="558" customWidth="1"/>
    <col min="15619" max="15620" width="16.7109375" style="558" customWidth="1"/>
    <col min="15621" max="15622" width="64.5703125" style="558" customWidth="1"/>
    <col min="15623" max="15872" width="9.140625" style="558"/>
    <col min="15873" max="15873" width="13.7109375" style="558" customWidth="1"/>
    <col min="15874" max="15874" width="16.5703125" style="558" customWidth="1"/>
    <col min="15875" max="15876" width="16.7109375" style="558" customWidth="1"/>
    <col min="15877" max="15878" width="64.5703125" style="558" customWidth="1"/>
    <col min="15879" max="16128" width="9.140625" style="558"/>
    <col min="16129" max="16129" width="13.7109375" style="558" customWidth="1"/>
    <col min="16130" max="16130" width="16.5703125" style="558" customWidth="1"/>
    <col min="16131" max="16132" width="16.7109375" style="558" customWidth="1"/>
    <col min="16133" max="16134" width="64.5703125" style="558" customWidth="1"/>
    <col min="16135" max="16384" width="9.140625" style="558"/>
  </cols>
  <sheetData>
    <row r="1" spans="1:15" s="487" customFormat="1" ht="18" customHeight="1">
      <c r="A1" s="1745" t="s">
        <v>136</v>
      </c>
      <c r="B1" s="1745"/>
      <c r="C1" s="1745"/>
      <c r="D1" s="1745"/>
      <c r="E1" s="1745"/>
      <c r="F1" s="601"/>
      <c r="G1" s="601"/>
      <c r="H1" s="601"/>
      <c r="I1" s="601"/>
      <c r="J1" s="601"/>
      <c r="K1" s="601"/>
      <c r="L1" s="601"/>
      <c r="M1" s="601"/>
      <c r="N1" s="541"/>
      <c r="O1" s="541"/>
    </row>
    <row r="2" spans="1:15" s="487" customFormat="1" ht="18" customHeight="1">
      <c r="A2" s="1746" t="s">
        <v>621</v>
      </c>
      <c r="B2" s="1746"/>
      <c r="C2" s="1746"/>
      <c r="D2" s="1746"/>
      <c r="E2" s="1746"/>
      <c r="F2" s="602"/>
      <c r="G2" s="602"/>
      <c r="H2" s="602"/>
      <c r="I2" s="602"/>
      <c r="J2" s="602"/>
      <c r="K2" s="602"/>
      <c r="L2" s="602"/>
      <c r="M2" s="602"/>
      <c r="N2" s="541"/>
      <c r="O2" s="541"/>
    </row>
    <row r="3" spans="1:15" s="487" customFormat="1" ht="15" customHeight="1">
      <c r="A3" s="1755" t="s">
        <v>545</v>
      </c>
      <c r="B3" s="1755"/>
      <c r="C3" s="1755"/>
      <c r="D3" s="1755"/>
      <c r="E3" s="1755"/>
      <c r="F3" s="601"/>
      <c r="G3" s="601"/>
      <c r="H3" s="601"/>
      <c r="I3" s="601"/>
      <c r="J3" s="601"/>
      <c r="K3" s="601"/>
      <c r="L3" s="601"/>
      <c r="M3" s="601"/>
      <c r="N3" s="541"/>
      <c r="O3" s="541"/>
    </row>
    <row r="4" spans="1:15" s="487" customFormat="1" ht="13.5" customHeight="1">
      <c r="A4" s="1756" t="s">
        <v>546</v>
      </c>
      <c r="B4" s="1756"/>
      <c r="C4" s="1756"/>
      <c r="D4" s="1756"/>
      <c r="E4" s="1756"/>
      <c r="F4" s="476"/>
      <c r="G4" s="476"/>
      <c r="H4" s="476"/>
      <c r="I4" s="476"/>
      <c r="J4" s="476"/>
      <c r="K4" s="476"/>
      <c r="L4" s="476"/>
      <c r="M4" s="476"/>
      <c r="N4" s="541"/>
      <c r="O4" s="541"/>
    </row>
    <row r="5" spans="1:15" ht="15">
      <c r="A5" s="559"/>
      <c r="B5" s="560"/>
      <c r="C5" s="559"/>
      <c r="D5" s="562"/>
      <c r="E5" s="561"/>
    </row>
    <row r="6" spans="1:15" ht="31.5" customHeight="1">
      <c r="A6" s="563" t="s">
        <v>602</v>
      </c>
      <c r="B6" s="1777" t="s">
        <v>603</v>
      </c>
      <c r="C6" s="1777"/>
      <c r="D6" s="1777"/>
      <c r="E6" s="1777"/>
    </row>
    <row r="7" spans="1:15" ht="15">
      <c r="A7" s="563"/>
      <c r="B7" s="565"/>
      <c r="C7" s="563"/>
      <c r="D7" s="566"/>
      <c r="E7" s="561"/>
    </row>
    <row r="8" spans="1:15" ht="15" customHeight="1">
      <c r="A8" s="563" t="s">
        <v>604</v>
      </c>
      <c r="B8" s="1778" t="s">
        <v>642</v>
      </c>
      <c r="C8" s="1778"/>
      <c r="D8" s="1778"/>
      <c r="E8" s="1778"/>
    </row>
    <row r="9" spans="1:15" ht="15">
      <c r="A9" s="559"/>
      <c r="B9" s="1778" t="s">
        <v>643</v>
      </c>
      <c r="C9" s="1778"/>
      <c r="D9" s="1778"/>
      <c r="E9" s="1778"/>
    </row>
    <row r="10" spans="1:15" ht="18.75" customHeight="1">
      <c r="A10" s="559"/>
      <c r="B10" s="1777" t="s">
        <v>644</v>
      </c>
      <c r="C10" s="1777"/>
      <c r="D10" s="1777"/>
      <c r="E10" s="1777"/>
    </row>
    <row r="11" spans="1:15" ht="15">
      <c r="A11" s="559"/>
      <c r="B11" s="564"/>
      <c r="C11" s="564"/>
      <c r="D11" s="564"/>
      <c r="E11" s="564"/>
    </row>
    <row r="12" spans="1:15" ht="30.75" customHeight="1">
      <c r="A12" s="563" t="s">
        <v>605</v>
      </c>
      <c r="B12" s="1779" t="s">
        <v>645</v>
      </c>
      <c r="C12" s="1779"/>
      <c r="D12" s="1779"/>
      <c r="E12" s="1779"/>
    </row>
    <row r="13" spans="1:15" ht="15.75" thickBot="1">
      <c r="A13" s="559"/>
      <c r="B13" s="560"/>
      <c r="C13" s="559"/>
      <c r="D13" s="562"/>
      <c r="E13" s="561"/>
    </row>
    <row r="14" spans="1:15" ht="15.75" thickBot="1">
      <c r="A14" s="559"/>
      <c r="B14" s="1772" t="s">
        <v>606</v>
      </c>
      <c r="C14" s="1773"/>
      <c r="D14" s="1773"/>
      <c r="E14" s="1774"/>
    </row>
    <row r="15" spans="1:15" ht="45.75" thickBot="1">
      <c r="A15" s="567"/>
      <c r="B15" s="568" t="s">
        <v>83</v>
      </c>
      <c r="C15" s="569" t="s">
        <v>607</v>
      </c>
      <c r="D15" s="569" t="s">
        <v>608</v>
      </c>
      <c r="E15" s="610" t="s">
        <v>647</v>
      </c>
    </row>
    <row r="16" spans="1:15" ht="25.5">
      <c r="A16" s="570" t="s">
        <v>609</v>
      </c>
      <c r="B16" s="571">
        <v>500000</v>
      </c>
      <c r="C16" s="572"/>
      <c r="D16" s="573" t="s">
        <v>610</v>
      </c>
      <c r="E16" s="574" t="s">
        <v>611</v>
      </c>
    </row>
    <row r="17" spans="1:5" ht="15">
      <c r="A17" s="575"/>
      <c r="B17" s="576"/>
      <c r="C17" s="577"/>
      <c r="D17" s="578"/>
      <c r="E17" s="579"/>
    </row>
    <row r="18" spans="1:5" ht="15">
      <c r="A18" s="575"/>
      <c r="B18" s="576"/>
      <c r="C18" s="577"/>
      <c r="D18" s="578"/>
      <c r="E18" s="580"/>
    </row>
    <row r="19" spans="1:5" ht="15">
      <c r="A19" s="575"/>
      <c r="B19" s="576"/>
      <c r="C19" s="577"/>
      <c r="D19" s="578"/>
      <c r="E19" s="580"/>
    </row>
    <row r="20" spans="1:5" ht="15">
      <c r="A20" s="575"/>
      <c r="B20" s="576"/>
      <c r="C20" s="577"/>
      <c r="D20" s="578"/>
      <c r="E20" s="580"/>
    </row>
    <row r="21" spans="1:5" ht="15">
      <c r="A21" s="575"/>
      <c r="B21" s="576"/>
      <c r="C21" s="577"/>
      <c r="D21" s="578"/>
      <c r="E21" s="580"/>
    </row>
    <row r="22" spans="1:5" ht="15">
      <c r="A22" s="575"/>
      <c r="B22" s="576"/>
      <c r="C22" s="577"/>
      <c r="D22" s="578"/>
      <c r="E22" s="580"/>
    </row>
    <row r="23" spans="1:5" ht="15">
      <c r="A23" s="575"/>
      <c r="B23" s="576"/>
      <c r="C23" s="577"/>
      <c r="D23" s="578"/>
      <c r="E23" s="580"/>
    </row>
    <row r="24" spans="1:5" ht="15">
      <c r="A24" s="575"/>
      <c r="B24" s="576"/>
      <c r="C24" s="577"/>
      <c r="D24" s="578"/>
      <c r="E24" s="580"/>
    </row>
    <row r="25" spans="1:5" ht="15.75" thickBot="1">
      <c r="A25" s="581" t="s">
        <v>612</v>
      </c>
      <c r="B25" s="582">
        <f>SUM(B16:B24)</f>
        <v>500000</v>
      </c>
      <c r="C25" s="583"/>
      <c r="D25" s="584"/>
      <c r="E25" s="585"/>
    </row>
    <row r="26" spans="1:5" ht="15">
      <c r="A26" s="586"/>
      <c r="B26" s="560"/>
      <c r="C26" s="575"/>
      <c r="D26" s="581"/>
      <c r="E26" s="561"/>
    </row>
    <row r="27" spans="1:5" ht="15.75" thickBot="1">
      <c r="A27" s="586"/>
      <c r="B27" s="560"/>
      <c r="C27" s="575"/>
      <c r="D27" s="581"/>
      <c r="E27" s="561"/>
    </row>
    <row r="28" spans="1:5" ht="15.75" thickBot="1">
      <c r="A28" s="586"/>
      <c r="B28" s="1772" t="s">
        <v>613</v>
      </c>
      <c r="C28" s="1773"/>
      <c r="D28" s="1773"/>
      <c r="E28" s="1774"/>
    </row>
    <row r="29" spans="1:5" ht="15.75" thickBot="1">
      <c r="A29" s="567"/>
      <c r="B29" s="568" t="s">
        <v>83</v>
      </c>
      <c r="C29" s="1775" t="s">
        <v>614</v>
      </c>
      <c r="D29" s="1775"/>
      <c r="E29" s="1776"/>
    </row>
    <row r="30" spans="1:5" ht="15">
      <c r="A30" s="570" t="s">
        <v>609</v>
      </c>
      <c r="B30" s="571">
        <v>1000000</v>
      </c>
      <c r="C30" s="1767" t="s">
        <v>615</v>
      </c>
      <c r="D30" s="1768"/>
      <c r="E30" s="1769"/>
    </row>
    <row r="31" spans="1:5" ht="15">
      <c r="A31" s="559"/>
      <c r="B31" s="576"/>
      <c r="C31" s="1763"/>
      <c r="D31" s="1763"/>
      <c r="E31" s="1764"/>
    </row>
    <row r="32" spans="1:5" ht="14.25">
      <c r="A32" s="566"/>
      <c r="B32" s="587"/>
      <c r="C32" s="1763"/>
      <c r="D32" s="1763"/>
      <c r="E32" s="1764"/>
    </row>
    <row r="33" spans="1:8" ht="14.25">
      <c r="A33" s="566"/>
      <c r="B33" s="587"/>
      <c r="C33" s="1763"/>
      <c r="D33" s="1763"/>
      <c r="E33" s="1764"/>
    </row>
    <row r="34" spans="1:8" ht="14.25">
      <c r="A34" s="566"/>
      <c r="B34" s="587"/>
      <c r="C34" s="1763"/>
      <c r="D34" s="1763"/>
      <c r="E34" s="1764"/>
      <c r="H34" s="588"/>
    </row>
    <row r="35" spans="1:8" ht="14.25">
      <c r="A35" s="566"/>
      <c r="B35" s="587"/>
      <c r="C35" s="1763"/>
      <c r="D35" s="1763"/>
      <c r="E35" s="1764"/>
    </row>
    <row r="36" spans="1:8" ht="14.25">
      <c r="A36" s="566"/>
      <c r="B36" s="587"/>
      <c r="C36" s="1763"/>
      <c r="D36" s="1763"/>
      <c r="E36" s="1764"/>
    </row>
    <row r="37" spans="1:8" ht="14.25">
      <c r="A37" s="566"/>
      <c r="B37" s="587"/>
      <c r="C37" s="1763"/>
      <c r="D37" s="1763"/>
      <c r="E37" s="1764"/>
    </row>
    <row r="38" spans="1:8" ht="15">
      <c r="A38" s="566"/>
      <c r="B38" s="587"/>
      <c r="C38" s="1770"/>
      <c r="D38" s="1770"/>
      <c r="E38" s="1771"/>
    </row>
    <row r="39" spans="1:8" ht="15.75" thickBot="1">
      <c r="A39" s="581" t="s">
        <v>612</v>
      </c>
      <c r="B39" s="589">
        <f>SUM(B30:B38)</f>
        <v>1000000</v>
      </c>
      <c r="C39" s="1765"/>
      <c r="D39" s="1765"/>
      <c r="E39" s="1766"/>
    </row>
    <row r="40" spans="1:8" ht="14.25">
      <c r="A40" s="566"/>
      <c r="B40" s="590"/>
      <c r="C40" s="566"/>
      <c r="D40" s="566"/>
      <c r="E40" s="561"/>
    </row>
    <row r="41" spans="1:8" ht="15" thickBot="1">
      <c r="A41" s="566"/>
      <c r="B41" s="590"/>
      <c r="C41" s="566"/>
      <c r="D41" s="566"/>
      <c r="E41" s="561"/>
    </row>
    <row r="42" spans="1:8" ht="15.75" thickBot="1">
      <c r="A42" s="566"/>
      <c r="B42" s="1772" t="s">
        <v>616</v>
      </c>
      <c r="C42" s="1773"/>
      <c r="D42" s="1773"/>
      <c r="E42" s="1774"/>
    </row>
    <row r="43" spans="1:8" ht="15.75" thickBot="1">
      <c r="A43" s="567"/>
      <c r="B43" s="568" t="s">
        <v>83</v>
      </c>
      <c r="C43" s="1775" t="s">
        <v>617</v>
      </c>
      <c r="D43" s="1775"/>
      <c r="E43" s="1776"/>
    </row>
    <row r="44" spans="1:8" ht="15">
      <c r="A44" s="570" t="s">
        <v>609</v>
      </c>
      <c r="B44" s="571">
        <v>20000000</v>
      </c>
      <c r="C44" s="1767" t="s">
        <v>618</v>
      </c>
      <c r="D44" s="1768"/>
      <c r="E44" s="1769"/>
    </row>
    <row r="45" spans="1:8" ht="15">
      <c r="A45" s="559"/>
      <c r="B45" s="576"/>
      <c r="C45" s="1763"/>
      <c r="D45" s="1763"/>
      <c r="E45" s="1764"/>
    </row>
    <row r="46" spans="1:8" ht="14.25">
      <c r="A46" s="566"/>
      <c r="B46" s="587"/>
      <c r="C46" s="1763"/>
      <c r="D46" s="1763"/>
      <c r="E46" s="1764"/>
    </row>
    <row r="47" spans="1:8" ht="14.25">
      <c r="A47" s="566"/>
      <c r="B47" s="587"/>
      <c r="C47" s="1763"/>
      <c r="D47" s="1763"/>
      <c r="E47" s="1764"/>
    </row>
    <row r="48" spans="1:8" ht="14.25">
      <c r="A48" s="566"/>
      <c r="B48" s="587"/>
      <c r="C48" s="1763"/>
      <c r="D48" s="1763"/>
      <c r="E48" s="1764"/>
    </row>
    <row r="49" spans="1:6" ht="14.25">
      <c r="A49" s="566"/>
      <c r="B49" s="587"/>
      <c r="C49" s="1763"/>
      <c r="D49" s="1763"/>
      <c r="E49" s="1764"/>
    </row>
    <row r="50" spans="1:6" ht="14.25">
      <c r="A50" s="566"/>
      <c r="B50" s="587"/>
      <c r="C50" s="1763"/>
      <c r="D50" s="1763"/>
      <c r="E50" s="1764"/>
    </row>
    <row r="51" spans="1:6" ht="14.25">
      <c r="A51" s="566"/>
      <c r="B51" s="587"/>
      <c r="C51" s="1763"/>
      <c r="D51" s="1763"/>
      <c r="E51" s="1764"/>
    </row>
    <row r="52" spans="1:6" ht="14.25">
      <c r="A52" s="566"/>
      <c r="B52" s="587"/>
      <c r="C52" s="1763"/>
      <c r="D52" s="1763"/>
      <c r="E52" s="1764"/>
    </row>
    <row r="53" spans="1:6" s="591" customFormat="1" ht="15.75" thickBot="1">
      <c r="A53" s="581" t="s">
        <v>612</v>
      </c>
      <c r="B53" s="589">
        <f>SUM(B44:B52)</f>
        <v>20000000</v>
      </c>
      <c r="C53" s="1765"/>
      <c r="D53" s="1765"/>
      <c r="E53" s="1766"/>
    </row>
    <row r="54" spans="1:6" ht="14.25">
      <c r="A54" s="566"/>
      <c r="B54" s="590"/>
      <c r="C54" s="566"/>
      <c r="D54" s="566"/>
      <c r="E54" s="561"/>
    </row>
    <row r="55" spans="1:6">
      <c r="A55" s="592"/>
      <c r="B55" s="593"/>
      <c r="C55" s="593"/>
      <c r="D55" s="592"/>
      <c r="E55" s="593"/>
      <c r="F55" s="592"/>
    </row>
    <row r="56" spans="1:6">
      <c r="A56" s="594"/>
      <c r="B56" s="594" t="s">
        <v>619</v>
      </c>
      <c r="C56" s="595" t="s">
        <v>620</v>
      </c>
      <c r="D56" s="594"/>
      <c r="E56" s="596" t="s">
        <v>646</v>
      </c>
      <c r="F56" s="594"/>
    </row>
    <row r="57" spans="1:6" ht="4.5" customHeight="1">
      <c r="A57" s="566"/>
      <c r="B57" s="592"/>
      <c r="C57" s="592"/>
      <c r="D57" s="566"/>
      <c r="E57" s="592"/>
    </row>
    <row r="58" spans="1:6" ht="18.75">
      <c r="A58" s="1745" t="s">
        <v>136</v>
      </c>
      <c r="B58" s="1745"/>
      <c r="C58" s="1745"/>
      <c r="D58" s="1745"/>
      <c r="E58" s="1745"/>
    </row>
    <row r="59" spans="1:6" ht="18.75">
      <c r="A59" s="1746" t="s">
        <v>621</v>
      </c>
      <c r="B59" s="1746"/>
      <c r="C59" s="1746"/>
      <c r="D59" s="1746"/>
      <c r="E59" s="1746"/>
    </row>
    <row r="60" spans="1:6" ht="15" thickBot="1">
      <c r="A60" s="566"/>
      <c r="B60" s="590"/>
      <c r="C60" s="566"/>
      <c r="D60" s="566"/>
      <c r="E60" s="561"/>
    </row>
    <row r="61" spans="1:6" ht="27.75" customHeight="1">
      <c r="A61" s="1757" t="s">
        <v>602</v>
      </c>
      <c r="B61" s="1760" t="s">
        <v>622</v>
      </c>
      <c r="C61" s="1761"/>
      <c r="D61" s="1761"/>
      <c r="E61" s="1762"/>
    </row>
    <row r="62" spans="1:6" ht="15" thickBot="1">
      <c r="A62" s="1758"/>
      <c r="B62" s="603"/>
      <c r="C62" s="604"/>
      <c r="D62" s="604"/>
      <c r="E62" s="605"/>
    </row>
    <row r="63" spans="1:6" ht="25.5" customHeight="1">
      <c r="A63" s="1757" t="s">
        <v>623</v>
      </c>
      <c r="B63" s="1760" t="s">
        <v>624</v>
      </c>
      <c r="C63" s="1761"/>
      <c r="D63" s="1761"/>
      <c r="E63" s="1762"/>
    </row>
    <row r="64" spans="1:6" ht="14.25">
      <c r="A64" s="1759"/>
      <c r="B64" s="606"/>
      <c r="C64" s="566"/>
      <c r="D64" s="566"/>
      <c r="E64" s="607"/>
    </row>
    <row r="65" spans="1:5" ht="14.25">
      <c r="A65" s="1759"/>
      <c r="B65" s="1753" t="s">
        <v>625</v>
      </c>
      <c r="C65" s="1754"/>
      <c r="D65" s="566"/>
      <c r="E65" s="607"/>
    </row>
    <row r="66" spans="1:5">
      <c r="A66" s="1759"/>
      <c r="B66" s="1747" t="s">
        <v>626</v>
      </c>
      <c r="C66" s="1748"/>
      <c r="D66" s="1748"/>
      <c r="E66" s="1749"/>
    </row>
    <row r="67" spans="1:5" ht="27.75" customHeight="1">
      <c r="A67" s="1759"/>
      <c r="B67" s="1747" t="s">
        <v>634</v>
      </c>
      <c r="C67" s="1748"/>
      <c r="D67" s="1748"/>
      <c r="E67" s="1749"/>
    </row>
    <row r="68" spans="1:5" ht="14.25">
      <c r="A68" s="1759"/>
      <c r="B68" s="608"/>
      <c r="C68" s="566"/>
      <c r="D68" s="566"/>
      <c r="E68" s="607"/>
    </row>
    <row r="69" spans="1:5">
      <c r="A69" s="1759"/>
      <c r="B69" s="1750" t="s">
        <v>636</v>
      </c>
      <c r="C69" s="1751"/>
      <c r="D69" s="1751"/>
      <c r="E69" s="1752"/>
    </row>
    <row r="70" spans="1:5" ht="14.25">
      <c r="A70" s="1759"/>
      <c r="B70" s="606"/>
      <c r="C70" s="566"/>
      <c r="D70" s="566"/>
      <c r="E70" s="607"/>
    </row>
    <row r="71" spans="1:5" ht="68.25" customHeight="1">
      <c r="A71" s="1759"/>
      <c r="B71" s="1747" t="s">
        <v>635</v>
      </c>
      <c r="C71" s="1748"/>
      <c r="D71" s="1748"/>
      <c r="E71" s="1749"/>
    </row>
    <row r="72" spans="1:5" ht="14.25">
      <c r="A72" s="1759"/>
      <c r="B72" s="608"/>
      <c r="C72" s="566"/>
      <c r="D72" s="566"/>
      <c r="E72" s="607"/>
    </row>
    <row r="73" spans="1:5" ht="27.75" customHeight="1">
      <c r="A73" s="1759"/>
      <c r="B73" s="1750" t="s">
        <v>637</v>
      </c>
      <c r="C73" s="1751"/>
      <c r="D73" s="1751"/>
      <c r="E73" s="1752"/>
    </row>
    <row r="74" spans="1:5" ht="14.25">
      <c r="A74" s="1759"/>
      <c r="B74" s="606"/>
      <c r="C74" s="566"/>
      <c r="D74" s="566"/>
      <c r="E74" s="607"/>
    </row>
    <row r="75" spans="1:5" ht="14.25">
      <c r="A75" s="1759"/>
      <c r="B75" s="1753" t="s">
        <v>627</v>
      </c>
      <c r="C75" s="1754"/>
      <c r="D75" s="566"/>
      <c r="E75" s="607"/>
    </row>
    <row r="76" spans="1:5">
      <c r="A76" s="1759"/>
      <c r="B76" s="1747" t="s">
        <v>628</v>
      </c>
      <c r="C76" s="1748"/>
      <c r="D76" s="1748"/>
      <c r="E76" s="1749"/>
    </row>
    <row r="77" spans="1:5" ht="14.25">
      <c r="A77" s="1759"/>
      <c r="B77" s="608"/>
      <c r="C77" s="566"/>
      <c r="D77" s="566"/>
      <c r="E77" s="607"/>
    </row>
    <row r="78" spans="1:5">
      <c r="A78" s="1759"/>
      <c r="B78" s="1750" t="s">
        <v>648</v>
      </c>
      <c r="C78" s="1751"/>
      <c r="D78" s="1751"/>
      <c r="E78" s="1752"/>
    </row>
    <row r="79" spans="1:5" ht="14.25">
      <c r="A79" s="1759"/>
      <c r="B79" s="606"/>
      <c r="C79" s="566"/>
      <c r="D79" s="566"/>
      <c r="E79" s="607"/>
    </row>
    <row r="80" spans="1:5" ht="14.25">
      <c r="A80" s="1759"/>
      <c r="B80" s="1753" t="s">
        <v>629</v>
      </c>
      <c r="C80" s="1754"/>
      <c r="D80" s="566"/>
      <c r="E80" s="607"/>
    </row>
    <row r="81" spans="1:5" ht="25.5" customHeight="1">
      <c r="A81" s="1759"/>
      <c r="B81" s="1747" t="s">
        <v>630</v>
      </c>
      <c r="C81" s="1748"/>
      <c r="D81" s="1748"/>
      <c r="E81" s="1749"/>
    </row>
    <row r="82" spans="1:5" ht="14.25">
      <c r="A82" s="1759"/>
      <c r="B82" s="608"/>
      <c r="C82" s="566"/>
      <c r="D82" s="566"/>
      <c r="E82" s="607"/>
    </row>
    <row r="83" spans="1:5">
      <c r="A83" s="1759"/>
      <c r="B83" s="1747" t="s">
        <v>638</v>
      </c>
      <c r="C83" s="1748"/>
      <c r="D83" s="1748"/>
      <c r="E83" s="1749"/>
    </row>
    <row r="84" spans="1:5" ht="27" customHeight="1">
      <c r="A84" s="1759"/>
      <c r="B84" s="1747" t="s">
        <v>639</v>
      </c>
      <c r="C84" s="1748"/>
      <c r="D84" s="1748"/>
      <c r="E84" s="1749"/>
    </row>
    <row r="85" spans="1:5" ht="14.25">
      <c r="A85" s="1759"/>
      <c r="B85" s="608"/>
      <c r="C85" s="566"/>
      <c r="D85" s="566"/>
      <c r="E85" s="607"/>
    </row>
    <row r="86" spans="1:5">
      <c r="A86" s="1759"/>
      <c r="B86" s="1731" t="s">
        <v>640</v>
      </c>
      <c r="C86" s="1732"/>
      <c r="D86" s="1732"/>
      <c r="E86" s="1733"/>
    </row>
    <row r="87" spans="1:5" ht="14.25">
      <c r="A87" s="1759"/>
      <c r="B87" s="606"/>
      <c r="C87" s="566"/>
      <c r="D87" s="566"/>
      <c r="E87" s="607"/>
    </row>
    <row r="88" spans="1:5" ht="14.25">
      <c r="A88" s="1759"/>
      <c r="B88" s="1734" t="s">
        <v>631</v>
      </c>
      <c r="C88" s="1735"/>
      <c r="D88" s="566"/>
      <c r="E88" s="607"/>
    </row>
    <row r="89" spans="1:5">
      <c r="A89" s="1759"/>
      <c r="B89" s="1736" t="s">
        <v>632</v>
      </c>
      <c r="C89" s="1737"/>
      <c r="D89" s="1737"/>
      <c r="E89" s="1738"/>
    </row>
    <row r="90" spans="1:5" ht="15" thickBot="1">
      <c r="A90" s="1758"/>
      <c r="B90" s="609"/>
      <c r="C90" s="604"/>
      <c r="D90" s="604"/>
      <c r="E90" s="605"/>
    </row>
    <row r="91" spans="1:5">
      <c r="A91" s="1757" t="s">
        <v>604</v>
      </c>
      <c r="B91" s="1739" t="s">
        <v>633</v>
      </c>
      <c r="C91" s="1740"/>
      <c r="D91" s="1740"/>
      <c r="E91" s="1741"/>
    </row>
    <row r="92" spans="1:5" ht="28.5" customHeight="1" thickBot="1">
      <c r="A92" s="1758"/>
      <c r="B92" s="1742" t="s">
        <v>641</v>
      </c>
      <c r="C92" s="1743"/>
      <c r="D92" s="1743"/>
      <c r="E92" s="1744"/>
    </row>
    <row r="93" spans="1:5" ht="14.25">
      <c r="A93" s="566"/>
      <c r="B93" s="590"/>
      <c r="C93" s="566"/>
      <c r="D93" s="566"/>
      <c r="E93" s="561"/>
    </row>
    <row r="94" spans="1:5" ht="14.25">
      <c r="A94" s="566"/>
      <c r="B94" s="590"/>
      <c r="C94" s="566"/>
      <c r="D94" s="566"/>
      <c r="E94" s="561"/>
    </row>
    <row r="95" spans="1:5" ht="14.25">
      <c r="A95" s="566"/>
      <c r="B95" s="590"/>
      <c r="C95" s="566"/>
      <c r="D95" s="566"/>
      <c r="E95" s="561"/>
    </row>
    <row r="96" spans="1:5" ht="14.25">
      <c r="A96" s="566"/>
      <c r="B96" s="590"/>
      <c r="C96" s="566"/>
      <c r="D96" s="566"/>
      <c r="E96" s="561"/>
    </row>
    <row r="97" spans="1:5" ht="14.25">
      <c r="A97" s="566"/>
      <c r="B97" s="590"/>
      <c r="C97" s="566"/>
      <c r="D97" s="566"/>
      <c r="E97" s="561"/>
    </row>
    <row r="98" spans="1:5" ht="14.25">
      <c r="A98" s="566"/>
      <c r="B98" s="590"/>
      <c r="C98" s="566"/>
      <c r="D98" s="566"/>
      <c r="E98" s="561"/>
    </row>
    <row r="99" spans="1:5" ht="14.25">
      <c r="A99" s="566"/>
      <c r="B99" s="590"/>
      <c r="C99" s="566"/>
      <c r="D99" s="566"/>
      <c r="E99" s="561"/>
    </row>
    <row r="100" spans="1:5" ht="14.25">
      <c r="A100" s="566"/>
      <c r="B100" s="590"/>
      <c r="C100" s="566"/>
      <c r="D100" s="566"/>
      <c r="E100" s="561"/>
    </row>
    <row r="101" spans="1:5" ht="14.25">
      <c r="A101" s="566"/>
      <c r="B101" s="590"/>
      <c r="C101" s="566"/>
      <c r="D101" s="566"/>
      <c r="E101" s="561"/>
    </row>
    <row r="102" spans="1:5" ht="14.25">
      <c r="A102" s="566"/>
      <c r="B102" s="590"/>
      <c r="C102" s="566"/>
      <c r="D102" s="566"/>
      <c r="E102" s="561"/>
    </row>
    <row r="103" spans="1:5" ht="14.25">
      <c r="A103" s="566"/>
      <c r="B103" s="590"/>
      <c r="C103" s="566"/>
      <c r="D103" s="566"/>
      <c r="E103" s="561"/>
    </row>
    <row r="104" spans="1:5" ht="14.25">
      <c r="A104" s="566"/>
      <c r="B104" s="590"/>
      <c r="C104" s="566"/>
      <c r="D104" s="566"/>
      <c r="E104" s="561"/>
    </row>
    <row r="105" spans="1:5" ht="14.25">
      <c r="A105" s="566"/>
      <c r="B105" s="590"/>
      <c r="C105" s="566"/>
      <c r="D105" s="566"/>
      <c r="E105" s="561"/>
    </row>
    <row r="106" spans="1:5" ht="14.25">
      <c r="A106" s="597"/>
      <c r="B106" s="590"/>
      <c r="C106" s="566"/>
      <c r="D106" s="566"/>
      <c r="E106" s="561"/>
    </row>
    <row r="107" spans="1:5" ht="14.25">
      <c r="A107" s="597"/>
      <c r="B107" s="590"/>
      <c r="C107" s="566"/>
      <c r="D107" s="566"/>
      <c r="E107" s="561"/>
    </row>
    <row r="108" spans="1:5" ht="14.25">
      <c r="A108" s="597"/>
      <c r="B108" s="590"/>
      <c r="C108" s="566"/>
      <c r="D108" s="566"/>
      <c r="E108" s="561"/>
    </row>
    <row r="109" spans="1:5" ht="14.25">
      <c r="A109" s="597"/>
      <c r="B109" s="590"/>
      <c r="C109" s="566"/>
      <c r="D109" s="566"/>
      <c r="E109" s="561"/>
    </row>
    <row r="110" spans="1:5" ht="14.25">
      <c r="A110" s="597"/>
      <c r="B110" s="590"/>
      <c r="C110" s="566"/>
      <c r="D110" s="566"/>
      <c r="E110" s="561"/>
    </row>
    <row r="111" spans="1:5" ht="14.25">
      <c r="A111" s="597"/>
      <c r="B111" s="590"/>
      <c r="C111" s="566"/>
      <c r="D111" s="566"/>
      <c r="E111" s="561"/>
    </row>
    <row r="112" spans="1:5" ht="14.25">
      <c r="A112" s="597"/>
      <c r="B112" s="590"/>
      <c r="C112" s="566"/>
      <c r="D112" s="566"/>
      <c r="E112" s="561"/>
    </row>
    <row r="113" spans="1:8" ht="14.25">
      <c r="A113" s="597"/>
      <c r="B113" s="590"/>
      <c r="C113" s="566"/>
      <c r="D113" s="566"/>
      <c r="E113" s="561"/>
    </row>
    <row r="114" spans="1:8" ht="14.25">
      <c r="A114" s="597"/>
      <c r="B114" s="590"/>
      <c r="C114" s="566"/>
      <c r="D114" s="566"/>
      <c r="E114" s="561"/>
    </row>
    <row r="115" spans="1:8" ht="14.25">
      <c r="A115" s="597"/>
      <c r="B115" s="590"/>
      <c r="C115" s="566"/>
      <c r="D115" s="566"/>
      <c r="E115" s="561"/>
    </row>
    <row r="116" spans="1:8" ht="14.25">
      <c r="A116" s="597"/>
      <c r="B116" s="590"/>
      <c r="C116" s="566"/>
      <c r="D116" s="566"/>
      <c r="E116" s="561"/>
    </row>
    <row r="117" spans="1:8">
      <c r="A117" s="597"/>
      <c r="B117" s="598"/>
      <c r="C117" s="597"/>
      <c r="D117" s="597"/>
    </row>
    <row r="118" spans="1:8">
      <c r="A118" s="597"/>
      <c r="B118" s="598"/>
      <c r="C118" s="597"/>
      <c r="D118" s="597"/>
    </row>
    <row r="119" spans="1:8">
      <c r="A119" s="597"/>
      <c r="B119" s="598"/>
      <c r="C119" s="597"/>
      <c r="D119" s="597"/>
    </row>
    <row r="120" spans="1:8">
      <c r="A120" s="597"/>
      <c r="B120" s="598"/>
      <c r="C120" s="597"/>
      <c r="D120" s="597"/>
    </row>
    <row r="121" spans="1:8">
      <c r="A121" s="597"/>
      <c r="B121" s="598"/>
      <c r="C121" s="597"/>
      <c r="D121" s="597"/>
    </row>
    <row r="122" spans="1:8">
      <c r="A122" s="597"/>
      <c r="B122" s="598"/>
      <c r="C122" s="597"/>
      <c r="D122" s="597"/>
    </row>
    <row r="123" spans="1:8" s="599" customFormat="1">
      <c r="A123" s="597"/>
      <c r="B123" s="598"/>
      <c r="C123" s="597"/>
      <c r="D123" s="597"/>
      <c r="F123" s="558"/>
      <c r="G123" s="558"/>
      <c r="H123" s="558"/>
    </row>
    <row r="124" spans="1:8" s="599" customFormat="1">
      <c r="A124" s="597"/>
      <c r="B124" s="598"/>
      <c r="C124" s="597"/>
      <c r="D124" s="597"/>
      <c r="F124" s="558"/>
      <c r="G124" s="558"/>
      <c r="H124" s="558"/>
    </row>
    <row r="125" spans="1:8" s="599" customFormat="1">
      <c r="A125" s="597"/>
      <c r="B125" s="598"/>
      <c r="C125" s="597"/>
      <c r="D125" s="597"/>
      <c r="F125" s="558"/>
      <c r="G125" s="558"/>
      <c r="H125" s="558"/>
    </row>
    <row r="126" spans="1:8" s="599" customFormat="1">
      <c r="A126" s="597"/>
      <c r="B126" s="598"/>
      <c r="C126" s="597"/>
      <c r="D126" s="597"/>
      <c r="F126" s="558"/>
      <c r="G126" s="558"/>
      <c r="H126" s="558"/>
    </row>
    <row r="127" spans="1:8" s="599" customFormat="1">
      <c r="A127" s="597"/>
      <c r="B127" s="598"/>
      <c r="C127" s="597"/>
      <c r="D127" s="597"/>
      <c r="F127" s="558"/>
      <c r="G127" s="558"/>
      <c r="H127" s="558"/>
    </row>
    <row r="128" spans="1:8" s="599" customFormat="1">
      <c r="A128" s="597"/>
      <c r="B128" s="598"/>
      <c r="C128" s="597"/>
      <c r="D128" s="597"/>
      <c r="F128" s="558"/>
      <c r="G128" s="558"/>
      <c r="H128" s="558"/>
    </row>
    <row r="129" spans="1:8" s="599" customFormat="1">
      <c r="A129" s="597"/>
      <c r="B129" s="598"/>
      <c r="C129" s="597"/>
      <c r="D129" s="597"/>
      <c r="F129" s="558"/>
      <c r="G129" s="558"/>
      <c r="H129" s="558"/>
    </row>
    <row r="130" spans="1:8" s="599" customFormat="1">
      <c r="A130" s="597"/>
      <c r="B130" s="598"/>
      <c r="C130" s="597"/>
      <c r="D130" s="597"/>
      <c r="F130" s="558"/>
      <c r="G130" s="558"/>
      <c r="H130" s="558"/>
    </row>
    <row r="131" spans="1:8" s="599" customFormat="1">
      <c r="A131" s="597"/>
      <c r="B131" s="598"/>
      <c r="C131" s="597"/>
      <c r="D131" s="597"/>
      <c r="F131" s="558"/>
      <c r="G131" s="558"/>
      <c r="H131" s="558"/>
    </row>
    <row r="132" spans="1:8" s="599" customFormat="1">
      <c r="A132" s="597"/>
      <c r="B132" s="598"/>
      <c r="C132" s="597"/>
      <c r="D132" s="597"/>
      <c r="F132" s="558"/>
      <c r="G132" s="558"/>
      <c r="H132" s="558"/>
    </row>
    <row r="133" spans="1:8" s="599" customFormat="1">
      <c r="A133" s="597"/>
      <c r="B133" s="598"/>
      <c r="C133" s="597"/>
      <c r="D133" s="597"/>
      <c r="F133" s="558"/>
      <c r="G133" s="558"/>
      <c r="H133" s="558"/>
    </row>
    <row r="134" spans="1:8" s="599" customFormat="1">
      <c r="A134" s="597"/>
      <c r="B134" s="598"/>
      <c r="C134" s="597"/>
      <c r="D134" s="597"/>
      <c r="F134" s="558"/>
      <c r="G134" s="558"/>
      <c r="H134" s="558"/>
    </row>
    <row r="135" spans="1:8" s="599" customFormat="1">
      <c r="A135" s="597"/>
      <c r="B135" s="598"/>
      <c r="C135" s="597"/>
      <c r="D135" s="597"/>
      <c r="F135" s="558"/>
      <c r="G135" s="558"/>
      <c r="H135" s="558"/>
    </row>
    <row r="136" spans="1:8" s="599" customFormat="1">
      <c r="A136" s="597"/>
      <c r="B136" s="598"/>
      <c r="C136" s="597"/>
      <c r="D136" s="597"/>
      <c r="F136" s="558"/>
      <c r="G136" s="558"/>
      <c r="H136" s="558"/>
    </row>
    <row r="137" spans="1:8" s="599" customFormat="1">
      <c r="A137" s="597"/>
      <c r="B137" s="598"/>
      <c r="C137" s="597"/>
      <c r="D137" s="597"/>
      <c r="F137" s="558"/>
      <c r="G137" s="558"/>
      <c r="H137" s="558"/>
    </row>
    <row r="138" spans="1:8" s="599" customFormat="1">
      <c r="A138" s="597"/>
      <c r="B138" s="598"/>
      <c r="C138" s="597"/>
      <c r="D138" s="597"/>
      <c r="F138" s="558"/>
      <c r="G138" s="558"/>
      <c r="H138" s="558"/>
    </row>
    <row r="139" spans="1:8" s="599" customFormat="1">
      <c r="A139" s="597"/>
      <c r="B139" s="598"/>
      <c r="C139" s="597"/>
      <c r="D139" s="597"/>
      <c r="F139" s="558"/>
      <c r="G139" s="558"/>
      <c r="H139" s="558"/>
    </row>
    <row r="140" spans="1:8" s="599" customFormat="1">
      <c r="A140" s="597"/>
      <c r="B140" s="598"/>
      <c r="C140" s="597"/>
      <c r="D140" s="597"/>
      <c r="F140" s="558"/>
      <c r="G140" s="558"/>
      <c r="H140" s="558"/>
    </row>
    <row r="141" spans="1:8" s="599" customFormat="1">
      <c r="A141" s="597"/>
      <c r="B141" s="598"/>
      <c r="C141" s="597"/>
      <c r="D141" s="597"/>
      <c r="F141" s="558"/>
      <c r="G141" s="558"/>
      <c r="H141" s="558"/>
    </row>
    <row r="142" spans="1:8" s="599" customFormat="1">
      <c r="A142" s="597"/>
      <c r="B142" s="598"/>
      <c r="C142" s="597"/>
      <c r="D142" s="597"/>
      <c r="F142" s="558"/>
      <c r="G142" s="558"/>
      <c r="H142" s="558"/>
    </row>
    <row r="143" spans="1:8" s="599" customFormat="1">
      <c r="A143" s="597"/>
      <c r="B143" s="598"/>
      <c r="C143" s="597"/>
      <c r="D143" s="597"/>
      <c r="F143" s="558"/>
      <c r="G143" s="558"/>
      <c r="H143" s="558"/>
    </row>
    <row r="144" spans="1:8" s="599" customFormat="1">
      <c r="A144" s="597"/>
      <c r="B144" s="598"/>
      <c r="C144" s="597"/>
      <c r="D144" s="597"/>
      <c r="F144" s="558"/>
      <c r="G144" s="558"/>
      <c r="H144" s="558"/>
    </row>
    <row r="145" spans="1:8" s="599" customFormat="1">
      <c r="A145" s="597"/>
      <c r="B145" s="598"/>
      <c r="C145" s="597"/>
      <c r="D145" s="597"/>
      <c r="F145" s="558"/>
      <c r="G145" s="558"/>
      <c r="H145" s="558"/>
    </row>
    <row r="146" spans="1:8" s="599" customFormat="1">
      <c r="A146" s="597"/>
      <c r="B146" s="598"/>
      <c r="C146" s="597"/>
      <c r="D146" s="597"/>
      <c r="F146" s="558"/>
      <c r="G146" s="558"/>
      <c r="H146" s="558"/>
    </row>
    <row r="147" spans="1:8" s="599" customFormat="1">
      <c r="A147" s="597"/>
      <c r="B147" s="598"/>
      <c r="C147" s="597"/>
      <c r="D147" s="597"/>
      <c r="F147" s="558"/>
      <c r="G147" s="558"/>
      <c r="H147" s="558"/>
    </row>
    <row r="148" spans="1:8" s="599" customFormat="1">
      <c r="A148" s="597"/>
      <c r="B148" s="598"/>
      <c r="C148" s="597"/>
      <c r="D148" s="597"/>
      <c r="F148" s="558"/>
      <c r="G148" s="558"/>
      <c r="H148" s="558"/>
    </row>
    <row r="149" spans="1:8" s="599" customFormat="1">
      <c r="A149" s="597"/>
      <c r="B149" s="598"/>
      <c r="C149" s="597"/>
      <c r="D149" s="597"/>
      <c r="F149" s="558"/>
      <c r="G149" s="558"/>
      <c r="H149" s="558"/>
    </row>
    <row r="150" spans="1:8" s="599" customFormat="1">
      <c r="A150" s="597"/>
      <c r="B150" s="598"/>
      <c r="C150" s="597"/>
      <c r="D150" s="597"/>
      <c r="F150" s="558"/>
      <c r="G150" s="558"/>
      <c r="H150" s="558"/>
    </row>
    <row r="151" spans="1:8" s="599" customFormat="1">
      <c r="A151" s="597"/>
      <c r="B151" s="598"/>
      <c r="C151" s="597"/>
      <c r="D151" s="597"/>
      <c r="F151" s="558"/>
      <c r="G151" s="558"/>
      <c r="H151" s="558"/>
    </row>
    <row r="152" spans="1:8" s="599" customFormat="1">
      <c r="A152" s="597"/>
      <c r="B152" s="598"/>
      <c r="C152" s="597"/>
      <c r="D152" s="597"/>
      <c r="F152" s="558"/>
      <c r="G152" s="558"/>
      <c r="H152" s="558"/>
    </row>
    <row r="153" spans="1:8" s="599" customFormat="1">
      <c r="A153" s="597"/>
      <c r="B153" s="598"/>
      <c r="C153" s="597"/>
      <c r="D153" s="597"/>
      <c r="F153" s="558"/>
      <c r="G153" s="558"/>
      <c r="H153" s="558"/>
    </row>
    <row r="154" spans="1:8" s="599" customFormat="1">
      <c r="A154" s="597"/>
      <c r="B154" s="598"/>
      <c r="C154" s="597"/>
      <c r="D154" s="597"/>
      <c r="F154" s="558"/>
      <c r="G154" s="558"/>
      <c r="H154" s="558"/>
    </row>
    <row r="155" spans="1:8" s="599" customFormat="1">
      <c r="A155" s="597"/>
      <c r="B155" s="598"/>
      <c r="C155" s="597"/>
      <c r="D155" s="597"/>
      <c r="F155" s="558"/>
      <c r="G155" s="558"/>
      <c r="H155" s="558"/>
    </row>
    <row r="156" spans="1:8" s="599" customFormat="1">
      <c r="A156" s="597"/>
      <c r="B156" s="598"/>
      <c r="C156" s="597"/>
      <c r="D156" s="597"/>
      <c r="F156" s="558"/>
      <c r="G156" s="558"/>
      <c r="H156" s="558"/>
    </row>
    <row r="157" spans="1:8" s="599" customFormat="1">
      <c r="A157" s="597"/>
      <c r="B157" s="598"/>
      <c r="C157" s="597"/>
      <c r="D157" s="597"/>
      <c r="F157" s="558"/>
      <c r="G157" s="558"/>
      <c r="H157" s="558"/>
    </row>
    <row r="158" spans="1:8" s="599" customFormat="1">
      <c r="A158" s="597"/>
      <c r="B158" s="598"/>
      <c r="C158" s="597"/>
      <c r="D158" s="597"/>
      <c r="F158" s="558"/>
      <c r="G158" s="558"/>
      <c r="H158" s="558"/>
    </row>
    <row r="159" spans="1:8" s="599" customFormat="1">
      <c r="A159" s="597"/>
      <c r="B159" s="598"/>
      <c r="C159" s="597"/>
      <c r="D159" s="597"/>
      <c r="F159" s="558"/>
      <c r="G159" s="558"/>
      <c r="H159" s="558"/>
    </row>
    <row r="160" spans="1:8" s="599" customFormat="1">
      <c r="A160" s="597"/>
      <c r="B160" s="598"/>
      <c r="C160" s="597"/>
      <c r="D160" s="597"/>
      <c r="F160" s="558"/>
      <c r="G160" s="558"/>
      <c r="H160" s="558"/>
    </row>
    <row r="161" spans="1:8" s="599" customFormat="1">
      <c r="A161" s="597"/>
      <c r="B161" s="598"/>
      <c r="C161" s="597"/>
      <c r="D161" s="597"/>
      <c r="F161" s="558"/>
      <c r="G161" s="558"/>
      <c r="H161" s="558"/>
    </row>
    <row r="162" spans="1:8" s="599" customFormat="1">
      <c r="A162" s="597"/>
      <c r="B162" s="598"/>
      <c r="C162" s="597"/>
      <c r="D162" s="597"/>
      <c r="F162" s="558"/>
      <c r="G162" s="558"/>
      <c r="H162" s="558"/>
    </row>
    <row r="163" spans="1:8" s="599" customFormat="1">
      <c r="A163" s="597"/>
      <c r="B163" s="598"/>
      <c r="C163" s="597"/>
      <c r="D163" s="597"/>
      <c r="F163" s="558"/>
      <c r="G163" s="558"/>
      <c r="H163" s="558"/>
    </row>
    <row r="164" spans="1:8" s="599" customFormat="1">
      <c r="A164" s="597"/>
      <c r="B164" s="598"/>
      <c r="C164" s="597"/>
      <c r="D164" s="597"/>
      <c r="F164" s="558"/>
      <c r="G164" s="558"/>
      <c r="H164" s="558"/>
    </row>
    <row r="165" spans="1:8" s="599" customFormat="1">
      <c r="A165" s="597"/>
      <c r="B165" s="598"/>
      <c r="C165" s="597"/>
      <c r="D165" s="597"/>
      <c r="F165" s="558"/>
      <c r="G165" s="558"/>
      <c r="H165" s="558"/>
    </row>
    <row r="166" spans="1:8" s="599" customFormat="1">
      <c r="A166" s="597"/>
      <c r="B166" s="598"/>
      <c r="C166" s="597"/>
      <c r="D166" s="597"/>
      <c r="F166" s="558"/>
      <c r="G166" s="558"/>
      <c r="H166" s="558"/>
    </row>
    <row r="167" spans="1:8" s="599" customFormat="1">
      <c r="A167" s="597"/>
      <c r="B167" s="598"/>
      <c r="C167" s="597"/>
      <c r="D167" s="597"/>
      <c r="F167" s="558"/>
      <c r="G167" s="558"/>
      <c r="H167" s="558"/>
    </row>
    <row r="168" spans="1:8" s="599" customFormat="1">
      <c r="A168" s="597"/>
      <c r="B168" s="598"/>
      <c r="C168" s="597"/>
      <c r="D168" s="597"/>
      <c r="F168" s="558"/>
      <c r="G168" s="558"/>
      <c r="H168" s="558"/>
    </row>
    <row r="169" spans="1:8" s="599" customFormat="1">
      <c r="A169" s="597"/>
      <c r="B169" s="598"/>
      <c r="C169" s="597"/>
      <c r="D169" s="597"/>
      <c r="F169" s="558"/>
      <c r="G169" s="558"/>
      <c r="H169" s="558"/>
    </row>
    <row r="170" spans="1:8" s="599" customFormat="1">
      <c r="A170" s="597"/>
      <c r="B170" s="598"/>
      <c r="C170" s="597"/>
      <c r="D170" s="597"/>
      <c r="F170" s="558"/>
      <c r="G170" s="558"/>
      <c r="H170" s="558"/>
    </row>
    <row r="171" spans="1:8" s="599" customFormat="1">
      <c r="A171" s="597"/>
      <c r="B171" s="598"/>
      <c r="C171" s="597"/>
      <c r="D171" s="597"/>
      <c r="F171" s="558"/>
      <c r="G171" s="558"/>
      <c r="H171" s="558"/>
    </row>
    <row r="172" spans="1:8" s="599" customFormat="1">
      <c r="A172" s="597"/>
      <c r="B172" s="598"/>
      <c r="C172" s="597"/>
      <c r="D172" s="597"/>
      <c r="F172" s="558"/>
      <c r="G172" s="558"/>
      <c r="H172" s="558"/>
    </row>
    <row r="173" spans="1:8" s="599" customFormat="1">
      <c r="A173" s="597"/>
      <c r="B173" s="598"/>
      <c r="C173" s="597"/>
      <c r="D173" s="597"/>
      <c r="F173" s="558"/>
      <c r="G173" s="558"/>
      <c r="H173" s="558"/>
    </row>
    <row r="174" spans="1:8" s="599" customFormat="1">
      <c r="A174" s="597"/>
      <c r="B174" s="598"/>
      <c r="C174" s="597"/>
      <c r="D174" s="597"/>
      <c r="F174" s="558"/>
      <c r="G174" s="558"/>
      <c r="H174" s="558"/>
    </row>
    <row r="175" spans="1:8" s="599" customFormat="1">
      <c r="A175" s="597"/>
      <c r="B175" s="598"/>
      <c r="C175" s="597"/>
      <c r="D175" s="597"/>
      <c r="F175" s="558"/>
      <c r="G175" s="558"/>
      <c r="H175" s="558"/>
    </row>
    <row r="176" spans="1:8" s="599" customFormat="1">
      <c r="A176" s="597"/>
      <c r="B176" s="598"/>
      <c r="C176" s="597"/>
      <c r="D176" s="597"/>
      <c r="F176" s="558"/>
      <c r="G176" s="558"/>
      <c r="H176" s="558"/>
    </row>
    <row r="177" spans="1:8" s="599" customFormat="1">
      <c r="A177" s="597"/>
      <c r="B177" s="598"/>
      <c r="C177" s="597"/>
      <c r="D177" s="597"/>
      <c r="F177" s="558"/>
      <c r="G177" s="558"/>
      <c r="H177" s="558"/>
    </row>
    <row r="178" spans="1:8" s="599" customFormat="1">
      <c r="A178" s="597"/>
      <c r="B178" s="598"/>
      <c r="C178" s="597"/>
      <c r="D178" s="597"/>
      <c r="F178" s="558"/>
      <c r="G178" s="558"/>
      <c r="H178" s="558"/>
    </row>
    <row r="179" spans="1:8" s="599" customFormat="1">
      <c r="A179" s="597"/>
      <c r="B179" s="598"/>
      <c r="C179" s="597"/>
      <c r="D179" s="597"/>
      <c r="F179" s="558"/>
      <c r="G179" s="558"/>
      <c r="H179" s="558"/>
    </row>
    <row r="180" spans="1:8" s="599" customFormat="1">
      <c r="A180" s="597"/>
      <c r="B180" s="598"/>
      <c r="C180" s="597"/>
      <c r="D180" s="597"/>
      <c r="F180" s="558"/>
      <c r="G180" s="558"/>
      <c r="H180" s="558"/>
    </row>
    <row r="181" spans="1:8" s="599" customFormat="1">
      <c r="A181" s="597"/>
      <c r="B181" s="598"/>
      <c r="C181" s="597"/>
      <c r="D181" s="597"/>
      <c r="F181" s="558"/>
      <c r="G181" s="558"/>
      <c r="H181" s="558"/>
    </row>
    <row r="182" spans="1:8" s="599" customFormat="1">
      <c r="A182" s="597"/>
      <c r="B182" s="598"/>
      <c r="C182" s="597"/>
      <c r="D182" s="597"/>
      <c r="F182" s="558"/>
      <c r="G182" s="558"/>
      <c r="H182" s="558"/>
    </row>
    <row r="183" spans="1:8" s="599" customFormat="1">
      <c r="A183" s="597"/>
      <c r="B183" s="598"/>
      <c r="C183" s="597"/>
      <c r="D183" s="597"/>
      <c r="F183" s="558"/>
      <c r="G183" s="558"/>
      <c r="H183" s="558"/>
    </row>
    <row r="184" spans="1:8" s="599" customFormat="1">
      <c r="A184" s="597"/>
      <c r="B184" s="598"/>
      <c r="C184" s="597"/>
      <c r="D184" s="597"/>
      <c r="F184" s="558"/>
      <c r="G184" s="558"/>
      <c r="H184" s="558"/>
    </row>
    <row r="185" spans="1:8" s="599" customFormat="1">
      <c r="A185" s="597"/>
      <c r="B185" s="598"/>
      <c r="C185" s="597"/>
      <c r="D185" s="597"/>
      <c r="F185" s="558"/>
      <c r="G185" s="558"/>
      <c r="H185" s="558"/>
    </row>
    <row r="186" spans="1:8" s="599" customFormat="1">
      <c r="A186" s="597"/>
      <c r="B186" s="598"/>
      <c r="C186" s="597"/>
      <c r="D186" s="597"/>
      <c r="F186" s="558"/>
      <c r="G186" s="558"/>
      <c r="H186" s="558"/>
    </row>
    <row r="187" spans="1:8" s="599" customFormat="1">
      <c r="A187" s="597"/>
      <c r="B187" s="598"/>
      <c r="C187" s="597"/>
      <c r="D187" s="597"/>
      <c r="F187" s="558"/>
      <c r="G187" s="558"/>
      <c r="H187" s="558"/>
    </row>
    <row r="188" spans="1:8" s="599" customFormat="1">
      <c r="A188" s="597"/>
      <c r="B188" s="598"/>
      <c r="C188" s="597"/>
      <c r="D188" s="597"/>
      <c r="F188" s="558"/>
      <c r="G188" s="558"/>
      <c r="H188" s="558"/>
    </row>
    <row r="189" spans="1:8" s="599" customFormat="1">
      <c r="A189" s="597"/>
      <c r="B189" s="598"/>
      <c r="C189" s="597"/>
      <c r="D189" s="597"/>
      <c r="F189" s="558"/>
      <c r="G189" s="558"/>
      <c r="H189" s="558"/>
    </row>
    <row r="190" spans="1:8" s="599" customFormat="1">
      <c r="A190" s="597"/>
      <c r="B190" s="598"/>
      <c r="C190" s="597"/>
      <c r="D190" s="597"/>
      <c r="F190" s="558"/>
      <c r="G190" s="558"/>
      <c r="H190" s="558"/>
    </row>
    <row r="191" spans="1:8" s="599" customFormat="1">
      <c r="A191" s="597"/>
      <c r="B191" s="598"/>
      <c r="C191" s="597"/>
      <c r="D191" s="597"/>
      <c r="F191" s="558"/>
      <c r="G191" s="558"/>
      <c r="H191" s="558"/>
    </row>
    <row r="192" spans="1:8" s="599" customFormat="1">
      <c r="A192" s="597"/>
      <c r="B192" s="598"/>
      <c r="C192" s="597"/>
      <c r="D192" s="597"/>
      <c r="F192" s="558"/>
      <c r="G192" s="558"/>
      <c r="H192" s="558"/>
    </row>
    <row r="193" spans="1:8" s="599" customFormat="1">
      <c r="A193" s="597"/>
      <c r="B193" s="598"/>
      <c r="C193" s="597"/>
      <c r="D193" s="597"/>
      <c r="F193" s="558"/>
      <c r="G193" s="558"/>
      <c r="H193" s="558"/>
    </row>
    <row r="194" spans="1:8" s="599" customFormat="1">
      <c r="A194" s="597"/>
      <c r="B194" s="598"/>
      <c r="C194" s="597"/>
      <c r="D194" s="597"/>
      <c r="F194" s="558"/>
      <c r="G194" s="558"/>
      <c r="H194" s="558"/>
    </row>
    <row r="195" spans="1:8" s="599" customFormat="1">
      <c r="A195" s="597"/>
      <c r="B195" s="598"/>
      <c r="C195" s="597"/>
      <c r="D195" s="597"/>
      <c r="F195" s="558"/>
      <c r="G195" s="558"/>
      <c r="H195" s="558"/>
    </row>
    <row r="196" spans="1:8" s="599" customFormat="1">
      <c r="A196" s="597"/>
      <c r="B196" s="598"/>
      <c r="C196" s="597"/>
      <c r="D196" s="597"/>
      <c r="F196" s="558"/>
      <c r="G196" s="558"/>
      <c r="H196" s="558"/>
    </row>
    <row r="197" spans="1:8" s="599" customFormat="1">
      <c r="A197" s="597"/>
      <c r="B197" s="598"/>
      <c r="C197" s="597"/>
      <c r="D197" s="597"/>
      <c r="F197" s="558"/>
      <c r="G197" s="558"/>
      <c r="H197" s="558"/>
    </row>
    <row r="198" spans="1:8" s="599" customFormat="1">
      <c r="A198" s="597"/>
      <c r="B198" s="598"/>
      <c r="C198" s="597"/>
      <c r="D198" s="597"/>
      <c r="F198" s="558"/>
      <c r="G198" s="558"/>
      <c r="H198" s="558"/>
    </row>
    <row r="199" spans="1:8" s="599" customFormat="1">
      <c r="A199" s="597"/>
      <c r="B199" s="598"/>
      <c r="C199" s="597"/>
      <c r="D199" s="597"/>
      <c r="F199" s="558"/>
      <c r="G199" s="558"/>
      <c r="H199" s="558"/>
    </row>
    <row r="200" spans="1:8" s="599" customFormat="1">
      <c r="A200" s="597"/>
      <c r="B200" s="598"/>
      <c r="C200" s="597"/>
      <c r="D200" s="597"/>
      <c r="F200" s="558"/>
      <c r="G200" s="558"/>
      <c r="H200" s="558"/>
    </row>
    <row r="201" spans="1:8" s="599" customFormat="1">
      <c r="A201" s="597"/>
      <c r="B201" s="598"/>
      <c r="C201" s="597"/>
      <c r="D201" s="597"/>
      <c r="F201" s="558"/>
      <c r="G201" s="558"/>
      <c r="H201" s="558"/>
    </row>
    <row r="202" spans="1:8" s="599" customFormat="1">
      <c r="A202" s="597"/>
      <c r="B202" s="598"/>
      <c r="C202" s="597"/>
      <c r="D202" s="597"/>
      <c r="F202" s="558"/>
      <c r="G202" s="558"/>
      <c r="H202" s="558"/>
    </row>
    <row r="203" spans="1:8" s="599" customFormat="1">
      <c r="A203" s="597"/>
      <c r="B203" s="598"/>
      <c r="C203" s="597"/>
      <c r="D203" s="597"/>
      <c r="F203" s="558"/>
      <c r="G203" s="558"/>
      <c r="H203" s="558"/>
    </row>
    <row r="204" spans="1:8" s="599" customFormat="1">
      <c r="A204" s="597"/>
      <c r="B204" s="598"/>
      <c r="C204" s="597"/>
      <c r="D204" s="597"/>
      <c r="F204" s="558"/>
      <c r="G204" s="558"/>
      <c r="H204" s="558"/>
    </row>
    <row r="205" spans="1:8" s="599" customFormat="1">
      <c r="A205" s="597"/>
      <c r="B205" s="598"/>
      <c r="C205" s="597"/>
      <c r="D205" s="597"/>
      <c r="F205" s="558"/>
      <c r="G205" s="558"/>
      <c r="H205" s="558"/>
    </row>
    <row r="206" spans="1:8" s="599" customFormat="1">
      <c r="A206" s="597"/>
      <c r="B206" s="598"/>
      <c r="C206" s="597"/>
      <c r="D206" s="597"/>
      <c r="F206" s="558"/>
      <c r="G206" s="558"/>
      <c r="H206" s="558"/>
    </row>
    <row r="207" spans="1:8" s="599" customFormat="1">
      <c r="A207" s="597"/>
      <c r="B207" s="598"/>
      <c r="C207" s="597"/>
      <c r="D207" s="597"/>
      <c r="F207" s="558"/>
      <c r="G207" s="558"/>
      <c r="H207" s="558"/>
    </row>
    <row r="208" spans="1:8" s="599" customFormat="1">
      <c r="A208" s="597"/>
      <c r="B208" s="598"/>
      <c r="C208" s="597"/>
      <c r="D208" s="597"/>
      <c r="F208" s="558"/>
      <c r="G208" s="558"/>
      <c r="H208" s="558"/>
    </row>
    <row r="209" spans="1:8" s="599" customFormat="1">
      <c r="A209" s="597"/>
      <c r="B209" s="598"/>
      <c r="C209" s="597"/>
      <c r="D209" s="597"/>
      <c r="F209" s="558"/>
      <c r="G209" s="558"/>
      <c r="H209" s="558"/>
    </row>
    <row r="210" spans="1:8" s="599" customFormat="1">
      <c r="A210" s="597"/>
      <c r="B210" s="598"/>
      <c r="C210" s="597"/>
      <c r="D210" s="597"/>
      <c r="F210" s="558"/>
      <c r="G210" s="558"/>
      <c r="H210" s="558"/>
    </row>
    <row r="211" spans="1:8" s="599" customFormat="1">
      <c r="A211" s="597"/>
      <c r="B211" s="598"/>
      <c r="C211" s="597"/>
      <c r="D211" s="597"/>
      <c r="F211" s="558"/>
      <c r="G211" s="558"/>
      <c r="H211" s="558"/>
    </row>
    <row r="212" spans="1:8" s="599" customFormat="1">
      <c r="A212" s="597"/>
      <c r="B212" s="598"/>
      <c r="C212" s="597"/>
      <c r="D212" s="597"/>
      <c r="F212" s="558"/>
      <c r="G212" s="558"/>
      <c r="H212" s="558"/>
    </row>
    <row r="213" spans="1:8" s="599" customFormat="1">
      <c r="A213" s="597"/>
      <c r="B213" s="598"/>
      <c r="C213" s="597"/>
      <c r="D213" s="597"/>
      <c r="F213" s="558"/>
      <c r="G213" s="558"/>
      <c r="H213" s="558"/>
    </row>
    <row r="214" spans="1:8" s="599" customFormat="1">
      <c r="A214" s="597"/>
      <c r="B214" s="598"/>
      <c r="C214" s="597"/>
      <c r="D214" s="597"/>
      <c r="F214" s="558"/>
      <c r="G214" s="558"/>
      <c r="H214" s="558"/>
    </row>
    <row r="215" spans="1:8" s="599" customFormat="1">
      <c r="A215" s="597"/>
      <c r="B215" s="598"/>
      <c r="C215" s="597"/>
      <c r="D215" s="597"/>
      <c r="F215" s="558"/>
      <c r="G215" s="558"/>
      <c r="H215" s="558"/>
    </row>
    <row r="216" spans="1:8" s="599" customFormat="1">
      <c r="A216" s="597"/>
      <c r="B216" s="598"/>
      <c r="C216" s="597"/>
      <c r="D216" s="597"/>
      <c r="F216" s="558"/>
      <c r="G216" s="558"/>
      <c r="H216" s="558"/>
    </row>
    <row r="217" spans="1:8" s="599" customFormat="1">
      <c r="A217" s="597"/>
      <c r="B217" s="598"/>
      <c r="C217" s="597"/>
      <c r="D217" s="597"/>
      <c r="F217" s="558"/>
      <c r="G217" s="558"/>
      <c r="H217" s="558"/>
    </row>
    <row r="218" spans="1:8" s="599" customFormat="1">
      <c r="A218" s="597"/>
      <c r="B218" s="598"/>
      <c r="C218" s="597"/>
      <c r="D218" s="597"/>
      <c r="F218" s="558"/>
      <c r="G218" s="558"/>
      <c r="H218" s="558"/>
    </row>
    <row r="219" spans="1:8" s="599" customFormat="1">
      <c r="A219" s="597"/>
      <c r="B219" s="598"/>
      <c r="C219" s="597"/>
      <c r="D219" s="597"/>
      <c r="F219" s="558"/>
      <c r="G219" s="558"/>
      <c r="H219" s="558"/>
    </row>
    <row r="220" spans="1:8" s="599" customFormat="1">
      <c r="A220" s="597"/>
      <c r="B220" s="598"/>
      <c r="C220" s="597"/>
      <c r="D220" s="597"/>
      <c r="F220" s="558"/>
      <c r="G220" s="558"/>
      <c r="H220" s="558"/>
    </row>
    <row r="221" spans="1:8" s="599" customFormat="1">
      <c r="A221" s="597"/>
      <c r="B221" s="598"/>
      <c r="C221" s="597"/>
      <c r="D221" s="597"/>
      <c r="F221" s="558"/>
      <c r="G221" s="558"/>
      <c r="H221" s="558"/>
    </row>
    <row r="222" spans="1:8" s="599" customFormat="1">
      <c r="A222" s="597"/>
      <c r="B222" s="598"/>
      <c r="C222" s="597"/>
      <c r="D222" s="597"/>
      <c r="F222" s="558"/>
      <c r="G222" s="558"/>
      <c r="H222" s="558"/>
    </row>
    <row r="223" spans="1:8">
      <c r="A223" s="597"/>
      <c r="B223" s="598"/>
      <c r="C223" s="597"/>
      <c r="D223" s="597"/>
    </row>
    <row r="224" spans="1:8">
      <c r="A224" s="597"/>
      <c r="B224" s="598"/>
      <c r="C224" s="597"/>
      <c r="D224" s="597"/>
    </row>
  </sheetData>
  <mergeCells count="59">
    <mergeCell ref="C29:E29"/>
    <mergeCell ref="B6:E6"/>
    <mergeCell ref="B8:E8"/>
    <mergeCell ref="B9:E9"/>
    <mergeCell ref="B10:E10"/>
    <mergeCell ref="B12:E12"/>
    <mergeCell ref="B14:E14"/>
    <mergeCell ref="B28:E28"/>
    <mergeCell ref="A1:E1"/>
    <mergeCell ref="A2:E2"/>
    <mergeCell ref="C44:E44"/>
    <mergeCell ref="C45:E45"/>
    <mergeCell ref="C46:E46"/>
    <mergeCell ref="C36:E36"/>
    <mergeCell ref="C37:E37"/>
    <mergeCell ref="C38:E38"/>
    <mergeCell ref="C39:E39"/>
    <mergeCell ref="B42:E42"/>
    <mergeCell ref="C43:E43"/>
    <mergeCell ref="C30:E30"/>
    <mergeCell ref="C31:E31"/>
    <mergeCell ref="C32:E32"/>
    <mergeCell ref="C33:E33"/>
    <mergeCell ref="C34:E34"/>
    <mergeCell ref="A3:E3"/>
    <mergeCell ref="A4:E4"/>
    <mergeCell ref="A61:A62"/>
    <mergeCell ref="A63:A90"/>
    <mergeCell ref="A91:A92"/>
    <mergeCell ref="B61:E61"/>
    <mergeCell ref="B63:E63"/>
    <mergeCell ref="B65:C65"/>
    <mergeCell ref="C50:E50"/>
    <mergeCell ref="C51:E51"/>
    <mergeCell ref="C52:E52"/>
    <mergeCell ref="C53:E53"/>
    <mergeCell ref="C47:E47"/>
    <mergeCell ref="C48:E48"/>
    <mergeCell ref="C49:E49"/>
    <mergeCell ref="C35:E35"/>
    <mergeCell ref="B81:E81"/>
    <mergeCell ref="B83:E83"/>
    <mergeCell ref="B84:E84"/>
    <mergeCell ref="B66:E66"/>
    <mergeCell ref="B67:E67"/>
    <mergeCell ref="B69:E69"/>
    <mergeCell ref="B71:E71"/>
    <mergeCell ref="B73:E73"/>
    <mergeCell ref="B75:C75"/>
    <mergeCell ref="A58:E58"/>
    <mergeCell ref="A59:E59"/>
    <mergeCell ref="B76:E76"/>
    <mergeCell ref="B78:E78"/>
    <mergeCell ref="B80:C80"/>
    <mergeCell ref="B86:E86"/>
    <mergeCell ref="B88:C88"/>
    <mergeCell ref="B89:E89"/>
    <mergeCell ref="B91:E91"/>
    <mergeCell ref="B92:E92"/>
  </mergeCells>
  <pageMargins left="0.5" right="0.5" top="0.75" bottom="0.25" header="0.5" footer="0.25"/>
  <pageSetup scale="76" fitToHeight="3" orientation="portrait" r:id="rId1"/>
  <headerFooter alignWithMargins="0"/>
  <rowBreaks count="1" manualBreakCount="1">
    <brk id="56" max="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DB7C8-9D1C-4D87-AB32-C10C3A8D292B}">
  <sheetPr>
    <pageSetUpPr fitToPage="1"/>
  </sheetPr>
  <dimension ref="A1:DZ324"/>
  <sheetViews>
    <sheetView view="pageBreakPreview" topLeftCell="A14" zoomScale="80" zoomScaleNormal="100" zoomScaleSheetLayoutView="80" workbookViewId="0">
      <selection activeCell="T64" sqref="T64"/>
    </sheetView>
  </sheetViews>
  <sheetFormatPr defaultColWidth="11.7109375" defaultRowHeight="15" outlineLevelCol="1"/>
  <cols>
    <col min="1" max="1" width="42" style="1534" bestFit="1" customWidth="1"/>
    <col min="2" max="2" width="12.85546875" style="1449" customWidth="1"/>
    <col min="3" max="3" width="1.28515625" style="1449" customWidth="1"/>
    <col min="4" max="6" width="13.28515625" style="1449" customWidth="1"/>
    <col min="7" max="7" width="1.7109375" style="1449" customWidth="1"/>
    <col min="8" max="8" width="16.7109375" style="1449" customWidth="1"/>
    <col min="9" max="10" width="13.28515625" style="1449" customWidth="1"/>
    <col min="11" max="11" width="1.42578125" style="1449" customWidth="1"/>
    <col min="12" max="14" width="13.28515625" style="1449" customWidth="1"/>
    <col min="15" max="15" width="1.85546875" style="1449" customWidth="1"/>
    <col min="16" max="18" width="13.28515625" style="1449" customWidth="1"/>
    <col min="19" max="19" width="1.7109375" style="1449" customWidth="1" outlineLevel="1"/>
    <col min="20" max="22" width="13.28515625" style="1449" customWidth="1" outlineLevel="1"/>
    <col min="23" max="23" width="1.42578125" style="1449" customWidth="1" outlineLevel="1"/>
    <col min="24" max="26" width="13.28515625" style="1450" customWidth="1" outlineLevel="1"/>
    <col min="27" max="27" width="1.42578125" style="1450" customWidth="1" outlineLevel="1"/>
    <col min="28" max="30" width="13.28515625" style="1450" hidden="1" customWidth="1" outlineLevel="1"/>
    <col min="31" max="31" width="1.42578125" style="1450" hidden="1" customWidth="1" outlineLevel="1"/>
    <col min="32" max="34" width="13.28515625" style="1450" hidden="1" customWidth="1" outlineLevel="1"/>
    <col min="35" max="35" width="1.42578125" style="1449" hidden="1" customWidth="1"/>
    <col min="36" max="36" width="14.7109375" style="1449" customWidth="1"/>
    <col min="37" max="38" width="13.28515625" style="1449" customWidth="1"/>
    <col min="39" max="39" width="1.7109375" style="1449" customWidth="1"/>
    <col min="40" max="16384" width="11.7109375" style="1449"/>
  </cols>
  <sheetData>
    <row r="1" spans="1:43" ht="18">
      <c r="A1" s="1675" t="s">
        <v>136</v>
      </c>
      <c r="B1" s="1675"/>
      <c r="C1" s="1675"/>
      <c r="D1" s="1675"/>
      <c r="E1" s="1675"/>
      <c r="F1" s="1675"/>
      <c r="G1" s="1675"/>
      <c r="H1" s="1675"/>
      <c r="I1" s="1675"/>
      <c r="J1" s="1675"/>
      <c r="K1" s="1675"/>
      <c r="L1" s="1675"/>
      <c r="M1" s="1675"/>
      <c r="N1" s="1675"/>
      <c r="O1" s="1675"/>
      <c r="P1" s="1675"/>
      <c r="Q1" s="1675"/>
      <c r="R1" s="1675"/>
      <c r="S1" s="1675"/>
      <c r="T1" s="1675"/>
      <c r="U1" s="1675"/>
      <c r="V1" s="1675"/>
      <c r="W1" s="1675"/>
      <c r="X1" s="1675"/>
      <c r="Y1" s="1675"/>
      <c r="Z1" s="1675"/>
      <c r="AA1" s="1675"/>
      <c r="AB1" s="1675"/>
      <c r="AC1" s="1675"/>
      <c r="AD1" s="1675"/>
      <c r="AE1" s="1675"/>
      <c r="AF1" s="1675"/>
      <c r="AG1" s="1675"/>
      <c r="AH1" s="1675"/>
      <c r="AI1" s="1675"/>
      <c r="AJ1" s="1675"/>
      <c r="AK1" s="1675"/>
      <c r="AL1" s="1675"/>
      <c r="AM1" s="1675"/>
    </row>
    <row r="2" spans="1:43" ht="18.75">
      <c r="A2" s="1675" t="s">
        <v>1138</v>
      </c>
      <c r="B2" s="1675"/>
      <c r="C2" s="1675"/>
      <c r="D2" s="1675"/>
      <c r="E2" s="1675"/>
      <c r="F2" s="1675"/>
      <c r="G2" s="1675"/>
      <c r="H2" s="1675"/>
      <c r="I2" s="1675"/>
      <c r="J2" s="1675"/>
      <c r="K2" s="1675"/>
      <c r="L2" s="1675"/>
      <c r="M2" s="1675"/>
      <c r="N2" s="1675"/>
      <c r="O2" s="1675"/>
      <c r="P2" s="1675"/>
      <c r="Q2" s="1675"/>
      <c r="R2" s="1675"/>
      <c r="S2" s="1675"/>
      <c r="T2" s="1675"/>
      <c r="U2" s="1675"/>
      <c r="V2" s="1675"/>
      <c r="W2" s="1675"/>
      <c r="X2" s="1675"/>
      <c r="Y2" s="1675"/>
      <c r="Z2" s="1675"/>
      <c r="AA2" s="1675"/>
      <c r="AB2" s="1675"/>
      <c r="AC2" s="1675"/>
      <c r="AD2" s="1675"/>
      <c r="AE2" s="1675"/>
      <c r="AF2" s="1675"/>
      <c r="AG2" s="1675"/>
      <c r="AH2" s="1675"/>
      <c r="AI2" s="1675"/>
      <c r="AJ2" s="1675"/>
      <c r="AK2" s="1675"/>
      <c r="AL2" s="1675"/>
      <c r="AM2" s="1675"/>
    </row>
    <row r="3" spans="1:43" ht="15.75">
      <c r="A3" s="1676" t="s">
        <v>1150</v>
      </c>
      <c r="B3" s="1676"/>
      <c r="C3" s="1676"/>
      <c r="D3" s="1676"/>
      <c r="E3" s="1676"/>
      <c r="F3" s="1676"/>
      <c r="G3" s="1676"/>
      <c r="H3" s="1676"/>
      <c r="I3" s="1676"/>
      <c r="J3" s="1676"/>
      <c r="K3" s="1676"/>
      <c r="L3" s="1676"/>
      <c r="M3" s="1676"/>
      <c r="N3" s="1676"/>
      <c r="O3" s="1676"/>
      <c r="P3" s="1676"/>
      <c r="Q3" s="1676"/>
      <c r="R3" s="1676"/>
      <c r="S3" s="1676"/>
      <c r="T3" s="1676"/>
      <c r="U3" s="1676"/>
      <c r="V3" s="1676"/>
      <c r="W3" s="1676"/>
      <c r="X3" s="1676"/>
      <c r="Y3" s="1676"/>
      <c r="Z3" s="1676"/>
      <c r="AA3" s="1676"/>
      <c r="AB3" s="1676"/>
      <c r="AC3" s="1676"/>
      <c r="AD3" s="1676"/>
      <c r="AE3" s="1676"/>
      <c r="AF3" s="1676"/>
      <c r="AG3" s="1676"/>
      <c r="AH3" s="1676"/>
      <c r="AI3" s="1676"/>
      <c r="AJ3" s="1676"/>
      <c r="AK3" s="1676"/>
      <c r="AL3" s="1676"/>
      <c r="AM3" s="1676"/>
    </row>
    <row r="4" spans="1:43" ht="15.75">
      <c r="A4" s="1676" t="s">
        <v>1151</v>
      </c>
      <c r="B4" s="1676"/>
      <c r="C4" s="1676"/>
      <c r="D4" s="1676"/>
      <c r="E4" s="1676"/>
      <c r="F4" s="1676"/>
      <c r="G4" s="1676"/>
      <c r="H4" s="1676"/>
      <c r="I4" s="1676"/>
      <c r="J4" s="1676"/>
      <c r="K4" s="1676"/>
      <c r="L4" s="1676"/>
      <c r="M4" s="1676"/>
      <c r="N4" s="1676"/>
      <c r="O4" s="1676"/>
      <c r="P4" s="1676"/>
      <c r="Q4" s="1676"/>
      <c r="R4" s="1676"/>
      <c r="S4" s="1676"/>
      <c r="T4" s="1676"/>
      <c r="U4" s="1676"/>
      <c r="V4" s="1676"/>
      <c r="W4" s="1676"/>
      <c r="X4" s="1676"/>
      <c r="Y4" s="1676"/>
      <c r="Z4" s="1676"/>
      <c r="AA4" s="1676"/>
      <c r="AB4" s="1676"/>
      <c r="AC4" s="1676"/>
      <c r="AD4" s="1676"/>
      <c r="AE4" s="1676"/>
      <c r="AF4" s="1676"/>
      <c r="AG4" s="1676"/>
      <c r="AH4" s="1676"/>
      <c r="AI4" s="1676"/>
      <c r="AJ4" s="1676"/>
      <c r="AK4" s="1676"/>
      <c r="AL4" s="1676"/>
      <c r="AM4" s="1676"/>
    </row>
    <row r="5" spans="1:43" ht="18">
      <c r="A5" s="784" t="s">
        <v>1139</v>
      </c>
      <c r="B5" s="636"/>
      <c r="C5" s="637"/>
      <c r="D5" s="1677"/>
      <c r="E5" s="1677"/>
      <c r="F5" s="1677"/>
      <c r="G5" s="637"/>
      <c r="H5" s="637"/>
      <c r="I5" s="637"/>
      <c r="J5" s="637"/>
      <c r="K5" s="637"/>
    </row>
    <row r="6" spans="1:43">
      <c r="A6" s="637" t="s">
        <v>1123</v>
      </c>
      <c r="B6" s="637"/>
      <c r="C6" s="637"/>
      <c r="D6" s="637"/>
      <c r="E6" s="637"/>
      <c r="F6" s="637"/>
      <c r="G6" s="637"/>
      <c r="H6" s="637"/>
      <c r="I6" s="637"/>
      <c r="J6" s="637"/>
      <c r="K6" s="637"/>
    </row>
    <row r="7" spans="1:43">
      <c r="A7" s="707" t="s">
        <v>676</v>
      </c>
      <c r="B7" s="637"/>
      <c r="C7" s="637"/>
      <c r="D7" s="637"/>
      <c r="E7" s="637"/>
      <c r="F7" s="637"/>
      <c r="G7" s="637"/>
      <c r="H7" s="637"/>
      <c r="I7" s="637"/>
      <c r="J7" s="637"/>
      <c r="K7" s="637"/>
      <c r="U7" s="1450"/>
      <c r="V7" s="1450"/>
      <c r="W7" s="1450"/>
      <c r="AF7" s="1449"/>
      <c r="AG7" s="1449"/>
      <c r="AH7" s="1449"/>
    </row>
    <row r="8" spans="1:43" s="1452" customFormat="1" ht="24" customHeight="1">
      <c r="A8" s="782" t="s">
        <v>128</v>
      </c>
      <c r="B8" s="1674"/>
      <c r="C8" s="1674"/>
      <c r="D8" s="1674"/>
      <c r="E8" s="1674"/>
      <c r="F8" s="782"/>
      <c r="G8" s="1451"/>
      <c r="H8" s="780" t="s">
        <v>72</v>
      </c>
      <c r="I8" s="1674"/>
      <c r="J8" s="1674"/>
      <c r="K8" s="1674"/>
      <c r="L8" s="1674"/>
      <c r="M8" s="779"/>
      <c r="N8" s="783" t="s">
        <v>677</v>
      </c>
      <c r="O8" s="1674"/>
      <c r="P8" s="1674"/>
      <c r="Q8" s="1674"/>
      <c r="R8" s="1674"/>
      <c r="S8" s="639"/>
      <c r="AF8" s="1453"/>
      <c r="AG8" s="1453"/>
      <c r="AH8" s="1453"/>
      <c r="AI8" s="1453"/>
      <c r="AJ8" s="1453"/>
      <c r="AK8" s="1453"/>
      <c r="AL8" s="1453"/>
      <c r="AM8" s="1453"/>
      <c r="AN8" s="1453"/>
      <c r="AO8" s="1453"/>
      <c r="AP8" s="1453"/>
    </row>
    <row r="9" spans="1:43" s="1452" customFormat="1" ht="24" customHeight="1">
      <c r="A9" s="782" t="s">
        <v>73</v>
      </c>
      <c r="B9" s="1673"/>
      <c r="C9" s="1673"/>
      <c r="D9" s="1673"/>
      <c r="E9" s="1673"/>
      <c r="F9" s="782"/>
      <c r="G9" s="782"/>
      <c r="H9" s="782"/>
      <c r="I9" s="782"/>
      <c r="J9" s="782"/>
      <c r="K9" s="782"/>
      <c r="L9" s="782"/>
      <c r="M9" s="782"/>
      <c r="N9" s="780" t="s">
        <v>108</v>
      </c>
      <c r="O9" s="777"/>
      <c r="P9" s="777" t="s">
        <v>275</v>
      </c>
      <c r="Q9" s="777"/>
      <c r="R9" s="777"/>
      <c r="S9" s="638"/>
      <c r="AF9" s="1453"/>
      <c r="AG9" s="1453"/>
      <c r="AH9" s="1453"/>
      <c r="AI9" s="1453"/>
      <c r="AJ9" s="1453"/>
      <c r="AK9" s="1453"/>
      <c r="AL9" s="1453"/>
      <c r="AM9" s="1453"/>
      <c r="AN9" s="1453"/>
      <c r="AO9" s="1453"/>
      <c r="AP9" s="1453"/>
    </row>
    <row r="10" spans="1:43" s="1452" customFormat="1" ht="24" customHeight="1">
      <c r="A10" s="782" t="s">
        <v>74</v>
      </c>
      <c r="B10" s="1673"/>
      <c r="C10" s="1673"/>
      <c r="D10" s="1673"/>
      <c r="E10" s="1673"/>
      <c r="F10" s="782"/>
      <c r="G10" s="1451"/>
      <c r="H10" s="780" t="s">
        <v>137</v>
      </c>
      <c r="I10" s="1674"/>
      <c r="J10" s="1674"/>
      <c r="K10" s="1674"/>
      <c r="L10" s="1674"/>
      <c r="M10" s="779"/>
      <c r="N10" s="778" t="s">
        <v>678</v>
      </c>
      <c r="O10" s="777"/>
      <c r="P10" s="776"/>
      <c r="Q10" s="776" t="s">
        <v>77</v>
      </c>
      <c r="R10" s="776"/>
      <c r="S10" s="640"/>
      <c r="AF10" s="1453"/>
      <c r="AG10" s="1453"/>
      <c r="AH10" s="1453"/>
      <c r="AI10" s="1453"/>
      <c r="AJ10" s="1453"/>
      <c r="AK10" s="1453"/>
      <c r="AL10" s="1453"/>
      <c r="AM10" s="1453"/>
      <c r="AN10" s="1453"/>
      <c r="AO10" s="1453"/>
      <c r="AP10" s="1453"/>
    </row>
    <row r="11" spans="1:43" ht="20.25">
      <c r="A11" s="1454"/>
      <c r="B11" s="1455"/>
      <c r="Q11" s="1456"/>
      <c r="R11" s="1456"/>
      <c r="S11" s="1456"/>
      <c r="T11" s="1456"/>
      <c r="U11" s="1456"/>
      <c r="V11" s="1456"/>
      <c r="W11" s="1456"/>
      <c r="X11" s="1449"/>
      <c r="Y11" s="1449"/>
      <c r="Z11" s="1449"/>
      <c r="AA11" s="1449"/>
      <c r="AB11" s="1449"/>
      <c r="AC11" s="1449"/>
      <c r="AD11" s="1449"/>
      <c r="AE11" s="1449"/>
      <c r="AF11" s="1449"/>
      <c r="AI11" s="1450"/>
      <c r="AJ11" s="1450"/>
      <c r="AK11" s="1450"/>
      <c r="AL11" s="1450"/>
      <c r="AM11" s="1450"/>
      <c r="AN11" s="1450"/>
      <c r="AO11" s="1450"/>
      <c r="AP11" s="1450"/>
      <c r="AQ11" s="1450"/>
    </row>
    <row r="12" spans="1:43" ht="15.75">
      <c r="A12" s="1457"/>
      <c r="B12" s="1458"/>
      <c r="C12" s="1459"/>
      <c r="D12" s="1460"/>
      <c r="E12" s="1460"/>
      <c r="F12" s="1460"/>
      <c r="G12" s="1459"/>
      <c r="H12" s="1460"/>
      <c r="I12" s="1460"/>
      <c r="J12" s="1460"/>
      <c r="K12" s="1459"/>
      <c r="L12" s="1460"/>
      <c r="M12" s="1460"/>
      <c r="N12" s="1460"/>
      <c r="O12" s="1459"/>
      <c r="P12" s="1460"/>
      <c r="Q12" s="1460"/>
      <c r="R12" s="1460"/>
      <c r="S12" s="1459"/>
      <c r="T12" s="1460"/>
      <c r="U12" s="1460"/>
      <c r="V12" s="1460"/>
      <c r="W12" s="1459"/>
      <c r="X12" s="1461"/>
      <c r="Y12" s="1461"/>
      <c r="Z12" s="1461"/>
      <c r="AA12" s="1462"/>
      <c r="AB12" s="1461"/>
      <c r="AC12" s="1461"/>
      <c r="AD12" s="1461"/>
      <c r="AE12" s="1462"/>
      <c r="AF12" s="1461"/>
      <c r="AG12" s="1461"/>
      <c r="AH12" s="1461"/>
      <c r="AI12" s="1459"/>
      <c r="AJ12" s="1460"/>
      <c r="AK12" s="1460"/>
      <c r="AL12" s="1460"/>
      <c r="AM12" s="1459"/>
    </row>
    <row r="13" spans="1:43" ht="15.75">
      <c r="A13" s="769" t="s">
        <v>679</v>
      </c>
      <c r="B13" s="1463"/>
      <c r="C13" s="1464"/>
      <c r="E13" s="707" t="s">
        <v>680</v>
      </c>
      <c r="G13" s="1464"/>
      <c r="K13" s="1464"/>
      <c r="O13" s="1464"/>
      <c r="S13" s="1464"/>
      <c r="W13" s="1464"/>
      <c r="AA13" s="1465"/>
      <c r="AE13" s="1465"/>
      <c r="AI13" s="1464"/>
      <c r="AM13" s="1464"/>
    </row>
    <row r="14" spans="1:43" ht="15.75">
      <c r="A14" s="1466"/>
      <c r="C14" s="1464"/>
      <c r="G14" s="1464"/>
      <c r="H14" s="1467" t="s">
        <v>681</v>
      </c>
      <c r="K14" s="1464"/>
      <c r="O14" s="1464"/>
      <c r="S14" s="1464"/>
      <c r="W14" s="1464"/>
      <c r="AA14" s="1465"/>
      <c r="AE14" s="1465"/>
      <c r="AI14" s="1464"/>
      <c r="AM14" s="1464"/>
    </row>
    <row r="15" spans="1:43" ht="15.75">
      <c r="A15" s="1466"/>
      <c r="C15" s="1464"/>
      <c r="G15" s="1464"/>
      <c r="K15" s="1464"/>
      <c r="O15" s="1464"/>
      <c r="S15" s="1464"/>
      <c r="W15" s="1464"/>
      <c r="AA15" s="1465"/>
      <c r="AE15" s="1465"/>
      <c r="AI15" s="1464"/>
      <c r="AM15" s="1464"/>
    </row>
    <row r="16" spans="1:43" ht="15.75">
      <c r="A16" s="1466"/>
      <c r="C16" s="1468"/>
      <c r="D16" s="1463"/>
      <c r="E16" s="1469" t="s">
        <v>682</v>
      </c>
      <c r="F16" s="1463"/>
      <c r="G16" s="1468"/>
      <c r="H16" s="1463"/>
      <c r="I16" s="1469" t="s">
        <v>682</v>
      </c>
      <c r="J16" s="1463"/>
      <c r="K16" s="1468"/>
      <c r="L16" s="1463"/>
      <c r="M16" s="1469" t="s">
        <v>682</v>
      </c>
      <c r="N16" s="1463"/>
      <c r="O16" s="1468"/>
      <c r="P16" s="1463"/>
      <c r="Q16" s="1469" t="s">
        <v>682</v>
      </c>
      <c r="R16" s="1463"/>
      <c r="S16" s="1468"/>
      <c r="T16" s="1463"/>
      <c r="U16" s="1469" t="s">
        <v>682</v>
      </c>
      <c r="V16" s="1463"/>
      <c r="W16" s="1468"/>
      <c r="X16" s="1470"/>
      <c r="Y16" s="1471" t="s">
        <v>682</v>
      </c>
      <c r="Z16" s="1470"/>
      <c r="AA16" s="1472"/>
      <c r="AB16" s="1470"/>
      <c r="AC16" s="1471" t="s">
        <v>682</v>
      </c>
      <c r="AD16" s="1470"/>
      <c r="AE16" s="1472"/>
      <c r="AF16" s="1470"/>
      <c r="AG16" s="1471" t="s">
        <v>682</v>
      </c>
      <c r="AH16" s="1470"/>
      <c r="AI16" s="1468"/>
      <c r="AM16" s="1468"/>
    </row>
    <row r="17" spans="1:130" ht="15.75">
      <c r="A17" s="1473"/>
      <c r="B17" s="1474"/>
      <c r="C17" s="1475"/>
      <c r="D17" s="1476"/>
      <c r="E17" s="1477" t="s">
        <v>1078</v>
      </c>
      <c r="F17" s="1476"/>
      <c r="G17" s="1475"/>
      <c r="H17" s="1476"/>
      <c r="I17" s="1477" t="s">
        <v>1079</v>
      </c>
      <c r="J17" s="1476"/>
      <c r="K17" s="1475"/>
      <c r="L17" s="1476"/>
      <c r="M17" s="1477" t="s">
        <v>1080</v>
      </c>
      <c r="N17" s="1476"/>
      <c r="O17" s="1475"/>
      <c r="P17" s="1476"/>
      <c r="Q17" s="1477" t="s">
        <v>1081</v>
      </c>
      <c r="R17" s="1476"/>
      <c r="S17" s="1475"/>
      <c r="T17" s="1476"/>
      <c r="U17" s="1477" t="s">
        <v>1082</v>
      </c>
      <c r="V17" s="1476"/>
      <c r="W17" s="1475"/>
      <c r="X17" s="1478"/>
      <c r="Y17" s="1477" t="s">
        <v>1125</v>
      </c>
      <c r="Z17" s="1478"/>
      <c r="AA17" s="1479"/>
      <c r="AB17" s="1478"/>
      <c r="AC17" s="1477" t="s">
        <v>1125</v>
      </c>
      <c r="AD17" s="1478"/>
      <c r="AE17" s="1479"/>
      <c r="AF17" s="1478"/>
      <c r="AG17" s="1477" t="s">
        <v>1126</v>
      </c>
      <c r="AH17" s="1478"/>
      <c r="AI17" s="1475"/>
      <c r="AJ17" s="1477"/>
      <c r="AK17" s="1477" t="s">
        <v>711</v>
      </c>
      <c r="AL17" s="1476"/>
      <c r="AM17" s="1475"/>
    </row>
    <row r="18" spans="1:130" ht="15.75">
      <c r="A18" s="1480" t="s">
        <v>683</v>
      </c>
      <c r="B18" s="1469" t="s">
        <v>684</v>
      </c>
      <c r="C18" s="1481"/>
      <c r="D18" s="1482"/>
      <c r="F18" s="1483"/>
      <c r="G18" s="1481"/>
      <c r="H18" s="1482"/>
      <c r="J18" s="1483"/>
      <c r="K18" s="1481"/>
      <c r="L18" s="1482"/>
      <c r="N18" s="1483"/>
      <c r="O18" s="1481"/>
      <c r="P18" s="1482"/>
      <c r="R18" s="1483"/>
      <c r="S18" s="1481"/>
      <c r="T18" s="1482"/>
      <c r="V18" s="1483"/>
      <c r="W18" s="1481"/>
      <c r="X18" s="1484"/>
      <c r="Z18" s="1484"/>
      <c r="AA18" s="1485"/>
      <c r="AB18" s="1484"/>
      <c r="AD18" s="1484"/>
      <c r="AE18" s="1485"/>
      <c r="AF18" s="1484"/>
      <c r="AH18" s="1484"/>
      <c r="AI18" s="1481"/>
      <c r="AJ18" s="1483"/>
      <c r="AM18" s="1481"/>
    </row>
    <row r="19" spans="1:130" ht="16.5" thickBot="1">
      <c r="A19" s="1486" t="s">
        <v>685</v>
      </c>
      <c r="B19" s="1487" t="s">
        <v>686</v>
      </c>
      <c r="C19" s="1488"/>
      <c r="D19" s="1489" t="s">
        <v>687</v>
      </c>
      <c r="E19" s="1489" t="s">
        <v>688</v>
      </c>
      <c r="F19" s="1489" t="s">
        <v>689</v>
      </c>
      <c r="G19" s="1488"/>
      <c r="H19" s="1489" t="s">
        <v>687</v>
      </c>
      <c r="I19" s="1489" t="s">
        <v>688</v>
      </c>
      <c r="J19" s="1489" t="s">
        <v>689</v>
      </c>
      <c r="K19" s="1488"/>
      <c r="L19" s="1489" t="s">
        <v>687</v>
      </c>
      <c r="M19" s="1489" t="s">
        <v>688</v>
      </c>
      <c r="N19" s="1489" t="s">
        <v>689</v>
      </c>
      <c r="O19" s="1488"/>
      <c r="P19" s="1489" t="s">
        <v>687</v>
      </c>
      <c r="Q19" s="1489" t="s">
        <v>688</v>
      </c>
      <c r="R19" s="1489" t="s">
        <v>689</v>
      </c>
      <c r="S19" s="1488"/>
      <c r="T19" s="1489" t="s">
        <v>687</v>
      </c>
      <c r="U19" s="1489" t="s">
        <v>688</v>
      </c>
      <c r="V19" s="1489" t="s">
        <v>689</v>
      </c>
      <c r="W19" s="1488"/>
      <c r="X19" s="1490" t="s">
        <v>687</v>
      </c>
      <c r="Y19" s="1490" t="s">
        <v>688</v>
      </c>
      <c r="Z19" s="1489" t="s">
        <v>689</v>
      </c>
      <c r="AA19" s="1491"/>
      <c r="AB19" s="1490" t="s">
        <v>687</v>
      </c>
      <c r="AC19" s="1490" t="s">
        <v>688</v>
      </c>
      <c r="AD19" s="1489" t="s">
        <v>689</v>
      </c>
      <c r="AE19" s="1491"/>
      <c r="AF19" s="1490" t="s">
        <v>687</v>
      </c>
      <c r="AG19" s="1490" t="s">
        <v>688</v>
      </c>
      <c r="AH19" s="1489" t="s">
        <v>689</v>
      </c>
      <c r="AI19" s="1488"/>
      <c r="AJ19" s="1490" t="s">
        <v>687</v>
      </c>
      <c r="AK19" s="1489" t="s">
        <v>688</v>
      </c>
      <c r="AL19" s="1489" t="s">
        <v>689</v>
      </c>
      <c r="AM19" s="1488"/>
    </row>
    <row r="20" spans="1:130" s="1495" customFormat="1" ht="21.75" customHeight="1" thickTop="1">
      <c r="A20" s="1492"/>
      <c r="B20" s="1493"/>
      <c r="C20" s="1494"/>
      <c r="F20" s="1496">
        <f t="shared" ref="F20:F54" si="0">SUM(D20:E20)</f>
        <v>0</v>
      </c>
      <c r="G20" s="1494"/>
      <c r="H20" s="1496"/>
      <c r="I20" s="1496"/>
      <c r="J20" s="1496">
        <f t="shared" ref="J20:J54" si="1">SUM(H20:I20)</f>
        <v>0</v>
      </c>
      <c r="K20" s="1494"/>
      <c r="L20" s="1496"/>
      <c r="M20" s="1496"/>
      <c r="N20" s="1496">
        <f t="shared" ref="N20:N55" si="2">SUM(L20:M20)</f>
        <v>0</v>
      </c>
      <c r="O20" s="1494"/>
      <c r="P20" s="1496"/>
      <c r="Q20" s="1496"/>
      <c r="R20" s="1496">
        <f t="shared" ref="R20:R54" si="3">SUM(P20:Q20)</f>
        <v>0</v>
      </c>
      <c r="S20" s="1494"/>
      <c r="T20" s="1496"/>
      <c r="U20" s="1496"/>
      <c r="V20" s="1496">
        <f t="shared" ref="V20:V54" si="4">SUM(T20:U20)</f>
        <v>0</v>
      </c>
      <c r="W20" s="1497"/>
      <c r="X20" s="1496"/>
      <c r="Y20" s="1496"/>
      <c r="Z20" s="1496">
        <f t="shared" ref="Z20:Z54" si="5">SUM(X20:Y20)</f>
        <v>0</v>
      </c>
      <c r="AA20" s="1498"/>
      <c r="AB20" s="1496"/>
      <c r="AC20" s="1496"/>
      <c r="AD20" s="1496">
        <f t="shared" ref="AD20:AD54" si="6">SUM(AB20:AC20)</f>
        <v>0</v>
      </c>
      <c r="AE20" s="1498"/>
      <c r="AF20" s="1496"/>
      <c r="AG20" s="1496"/>
      <c r="AH20" s="1496">
        <f t="shared" ref="AH20:AH54" si="7">SUM(AF20:AG20)</f>
        <v>0</v>
      </c>
      <c r="AI20" s="1494"/>
      <c r="AJ20" s="1499">
        <f t="shared" ref="AJ20:AJ54" si="8">+H20+L20+P20+T20++X20+AB20+AF20</f>
        <v>0</v>
      </c>
      <c r="AK20" s="1499">
        <f t="shared" ref="AK20:AK54" si="9">I20+M20+Q20+U20+Y20+AC20+AG20</f>
        <v>0</v>
      </c>
      <c r="AL20" s="1496">
        <f t="shared" ref="AL20:AL54" si="10">SUM(AJ20:AK20)</f>
        <v>0</v>
      </c>
      <c r="AM20" s="1497"/>
      <c r="AN20" s="1500"/>
      <c r="AO20" s="1500"/>
      <c r="AP20" s="1501"/>
      <c r="AQ20" s="1501"/>
      <c r="AR20" s="1501"/>
      <c r="AS20" s="1501"/>
      <c r="AT20" s="1501"/>
      <c r="AU20" s="1501"/>
      <c r="AV20" s="1501"/>
      <c r="AW20" s="1501"/>
      <c r="AX20" s="1501"/>
      <c r="AY20" s="1501"/>
      <c r="AZ20" s="1501"/>
      <c r="BA20" s="1501"/>
      <c r="BB20" s="1501"/>
      <c r="BC20" s="1501"/>
      <c r="BD20" s="1501"/>
      <c r="BE20" s="1501"/>
      <c r="BF20" s="1501"/>
      <c r="BG20" s="1501"/>
      <c r="BH20" s="1501"/>
      <c r="BI20" s="1501"/>
      <c r="BJ20" s="1501"/>
      <c r="BK20" s="1501"/>
      <c r="BL20" s="1501"/>
      <c r="BM20" s="1501"/>
      <c r="BN20" s="1501"/>
      <c r="BO20" s="1501"/>
      <c r="BP20" s="1501"/>
      <c r="BQ20" s="1501"/>
      <c r="BR20" s="1501"/>
      <c r="BS20" s="1501"/>
      <c r="BT20" s="1501"/>
      <c r="BU20" s="1501"/>
      <c r="BV20" s="1501"/>
      <c r="BW20" s="1501"/>
      <c r="BX20" s="1501"/>
      <c r="BY20" s="1501"/>
      <c r="BZ20" s="1501"/>
      <c r="CA20" s="1501"/>
      <c r="CB20" s="1501"/>
      <c r="CC20" s="1501"/>
      <c r="CD20" s="1501"/>
      <c r="CE20" s="1501"/>
      <c r="CF20" s="1501"/>
      <c r="CG20" s="1501"/>
      <c r="CH20" s="1501"/>
      <c r="CI20" s="1501"/>
      <c r="CJ20" s="1501"/>
      <c r="CK20" s="1501"/>
      <c r="CL20" s="1501"/>
      <c r="CM20" s="1501"/>
      <c r="CN20" s="1501"/>
      <c r="CO20" s="1501"/>
      <c r="CP20" s="1501"/>
      <c r="CQ20" s="1501"/>
      <c r="CR20" s="1501"/>
      <c r="CS20" s="1501"/>
      <c r="CT20" s="1501"/>
      <c r="CU20" s="1501"/>
      <c r="CV20" s="1501"/>
      <c r="CW20" s="1501"/>
      <c r="CX20" s="1501"/>
      <c r="CY20" s="1501"/>
      <c r="CZ20" s="1501"/>
      <c r="DA20" s="1501"/>
      <c r="DB20" s="1501"/>
      <c r="DC20" s="1501"/>
      <c r="DD20" s="1501"/>
      <c r="DE20" s="1501"/>
      <c r="DF20" s="1501"/>
      <c r="DG20" s="1501"/>
      <c r="DH20" s="1501"/>
      <c r="DI20" s="1501"/>
      <c r="DJ20" s="1501"/>
      <c r="DK20" s="1501"/>
      <c r="DL20" s="1501"/>
      <c r="DM20" s="1501"/>
      <c r="DN20" s="1501"/>
      <c r="DO20" s="1501"/>
      <c r="DP20" s="1501"/>
      <c r="DQ20" s="1501"/>
      <c r="DR20" s="1501"/>
      <c r="DS20" s="1501"/>
      <c r="DT20" s="1501"/>
      <c r="DU20" s="1501"/>
      <c r="DV20" s="1501"/>
      <c r="DW20" s="1501"/>
      <c r="DX20" s="1501"/>
      <c r="DY20" s="1501"/>
      <c r="DZ20" s="1501"/>
    </row>
    <row r="21" spans="1:130" s="1495" customFormat="1" ht="21.75" customHeight="1">
      <c r="A21" s="1492"/>
      <c r="B21" s="1493"/>
      <c r="C21" s="1494"/>
      <c r="D21" s="1496"/>
      <c r="E21" s="1496"/>
      <c r="F21" s="1496">
        <f t="shared" si="0"/>
        <v>0</v>
      </c>
      <c r="G21" s="1494"/>
      <c r="H21" s="1496"/>
      <c r="I21" s="1496"/>
      <c r="J21" s="1496">
        <f t="shared" si="1"/>
        <v>0</v>
      </c>
      <c r="K21" s="1494"/>
      <c r="L21" s="1496"/>
      <c r="M21" s="1496"/>
      <c r="N21" s="1496">
        <f t="shared" si="2"/>
        <v>0</v>
      </c>
      <c r="O21" s="1494"/>
      <c r="P21" s="1496"/>
      <c r="Q21" s="1496"/>
      <c r="R21" s="1496">
        <f t="shared" si="3"/>
        <v>0</v>
      </c>
      <c r="S21" s="1494"/>
      <c r="T21" s="1496"/>
      <c r="U21" s="1496"/>
      <c r="V21" s="1496">
        <f t="shared" si="4"/>
        <v>0</v>
      </c>
      <c r="W21" s="1497"/>
      <c r="X21" s="1496"/>
      <c r="Y21" s="1496"/>
      <c r="Z21" s="1496">
        <f t="shared" si="5"/>
        <v>0</v>
      </c>
      <c r="AA21" s="1498"/>
      <c r="AB21" s="1496"/>
      <c r="AC21" s="1496"/>
      <c r="AD21" s="1496">
        <f t="shared" si="6"/>
        <v>0</v>
      </c>
      <c r="AE21" s="1498"/>
      <c r="AF21" s="1496"/>
      <c r="AG21" s="1496"/>
      <c r="AH21" s="1496">
        <f t="shared" si="7"/>
        <v>0</v>
      </c>
      <c r="AI21" s="1494"/>
      <c r="AJ21" s="1499">
        <f t="shared" si="8"/>
        <v>0</v>
      </c>
      <c r="AK21" s="1499">
        <f t="shared" si="9"/>
        <v>0</v>
      </c>
      <c r="AL21" s="1496">
        <f t="shared" si="10"/>
        <v>0</v>
      </c>
      <c r="AM21" s="1497"/>
      <c r="AN21" s="1500"/>
      <c r="AO21" s="1500"/>
      <c r="AP21" s="1501"/>
      <c r="AQ21" s="1501"/>
      <c r="AR21" s="1501"/>
      <c r="AS21" s="1501"/>
      <c r="AT21" s="1501"/>
      <c r="AU21" s="1501"/>
      <c r="AV21" s="1501"/>
      <c r="AW21" s="1501"/>
      <c r="AX21" s="1501"/>
      <c r="AY21" s="1501"/>
      <c r="AZ21" s="1501"/>
      <c r="BA21" s="1501"/>
      <c r="BB21" s="1501"/>
      <c r="BC21" s="1501"/>
      <c r="BD21" s="1501"/>
      <c r="BE21" s="1501"/>
      <c r="BF21" s="1501"/>
      <c r="BG21" s="1501"/>
      <c r="BH21" s="1501"/>
      <c r="BI21" s="1501"/>
      <c r="BJ21" s="1501"/>
      <c r="BK21" s="1501"/>
      <c r="BL21" s="1501"/>
      <c r="BM21" s="1501"/>
      <c r="BN21" s="1501"/>
      <c r="BO21" s="1501"/>
      <c r="BP21" s="1501"/>
      <c r="BQ21" s="1501"/>
      <c r="BR21" s="1501"/>
      <c r="BS21" s="1501"/>
      <c r="BT21" s="1501"/>
      <c r="BU21" s="1501"/>
      <c r="BV21" s="1501"/>
      <c r="BW21" s="1501"/>
      <c r="BX21" s="1501"/>
      <c r="BY21" s="1501"/>
      <c r="BZ21" s="1501"/>
      <c r="CA21" s="1501"/>
      <c r="CB21" s="1501"/>
      <c r="CC21" s="1501"/>
      <c r="CD21" s="1501"/>
      <c r="CE21" s="1501"/>
      <c r="CF21" s="1501"/>
      <c r="CG21" s="1501"/>
      <c r="CH21" s="1501"/>
      <c r="CI21" s="1501"/>
      <c r="CJ21" s="1501"/>
      <c r="CK21" s="1501"/>
      <c r="CL21" s="1501"/>
      <c r="CM21" s="1501"/>
      <c r="CN21" s="1501"/>
      <c r="CO21" s="1501"/>
      <c r="CP21" s="1501"/>
      <c r="CQ21" s="1501"/>
      <c r="CR21" s="1501"/>
      <c r="CS21" s="1501"/>
      <c r="CT21" s="1501"/>
      <c r="CU21" s="1501"/>
      <c r="CV21" s="1501"/>
      <c r="CW21" s="1501"/>
      <c r="CX21" s="1501"/>
      <c r="CY21" s="1501"/>
      <c r="CZ21" s="1501"/>
      <c r="DA21" s="1501"/>
      <c r="DB21" s="1501"/>
      <c r="DC21" s="1501"/>
      <c r="DD21" s="1501"/>
      <c r="DE21" s="1501"/>
      <c r="DF21" s="1501"/>
      <c r="DG21" s="1501"/>
      <c r="DH21" s="1501"/>
      <c r="DI21" s="1501"/>
      <c r="DJ21" s="1501"/>
      <c r="DK21" s="1501"/>
      <c r="DL21" s="1501"/>
      <c r="DM21" s="1501"/>
      <c r="DN21" s="1501"/>
      <c r="DO21" s="1501"/>
      <c r="DP21" s="1501"/>
      <c r="DQ21" s="1501"/>
      <c r="DR21" s="1501"/>
      <c r="DS21" s="1501"/>
      <c r="DT21" s="1501"/>
      <c r="DU21" s="1501"/>
      <c r="DV21" s="1501"/>
      <c r="DW21" s="1501"/>
      <c r="DX21" s="1501"/>
      <c r="DY21" s="1501"/>
      <c r="DZ21" s="1501"/>
    </row>
    <row r="22" spans="1:130" s="1495" customFormat="1" ht="21.75" customHeight="1">
      <c r="A22" s="1502"/>
      <c r="B22" s="1503"/>
      <c r="C22" s="1494"/>
      <c r="D22" s="1496"/>
      <c r="E22" s="1496"/>
      <c r="F22" s="1496">
        <f t="shared" si="0"/>
        <v>0</v>
      </c>
      <c r="G22" s="1494"/>
      <c r="H22" s="1496"/>
      <c r="I22" s="1496"/>
      <c r="J22" s="1496">
        <f t="shared" si="1"/>
        <v>0</v>
      </c>
      <c r="K22" s="1494"/>
      <c r="L22" s="1496"/>
      <c r="M22" s="1496"/>
      <c r="N22" s="1496">
        <f t="shared" si="2"/>
        <v>0</v>
      </c>
      <c r="O22" s="1494"/>
      <c r="P22" s="1496"/>
      <c r="Q22" s="1496"/>
      <c r="R22" s="1496">
        <f t="shared" si="3"/>
        <v>0</v>
      </c>
      <c r="S22" s="1494"/>
      <c r="T22" s="1496"/>
      <c r="U22" s="1496"/>
      <c r="V22" s="1496">
        <f t="shared" si="4"/>
        <v>0</v>
      </c>
      <c r="W22" s="1497"/>
      <c r="X22" s="1496"/>
      <c r="Y22" s="1496"/>
      <c r="Z22" s="1496">
        <f t="shared" si="5"/>
        <v>0</v>
      </c>
      <c r="AA22" s="1498"/>
      <c r="AB22" s="1496"/>
      <c r="AC22" s="1496"/>
      <c r="AD22" s="1496">
        <f t="shared" si="6"/>
        <v>0</v>
      </c>
      <c r="AE22" s="1498"/>
      <c r="AF22" s="1496"/>
      <c r="AG22" s="1496"/>
      <c r="AH22" s="1496">
        <f t="shared" si="7"/>
        <v>0</v>
      </c>
      <c r="AI22" s="1494"/>
      <c r="AJ22" s="1499">
        <f t="shared" si="8"/>
        <v>0</v>
      </c>
      <c r="AK22" s="1499">
        <f t="shared" si="9"/>
        <v>0</v>
      </c>
      <c r="AL22" s="1496">
        <f t="shared" si="10"/>
        <v>0</v>
      </c>
      <c r="AM22" s="1497"/>
      <c r="AN22" s="1500"/>
      <c r="AO22" s="1500"/>
      <c r="AP22" s="1501"/>
      <c r="AQ22" s="1501"/>
      <c r="AR22" s="1501"/>
      <c r="AS22" s="1501"/>
      <c r="AT22" s="1501"/>
      <c r="AU22" s="1501"/>
      <c r="AV22" s="1501"/>
      <c r="AW22" s="1501"/>
      <c r="AX22" s="1501"/>
      <c r="AY22" s="1501"/>
      <c r="AZ22" s="1501"/>
      <c r="BA22" s="1501"/>
      <c r="BB22" s="1501"/>
      <c r="BC22" s="1501"/>
      <c r="BD22" s="1501"/>
      <c r="BE22" s="1501"/>
      <c r="BF22" s="1501"/>
      <c r="BG22" s="1501"/>
      <c r="BH22" s="1501"/>
      <c r="BI22" s="1501"/>
      <c r="BJ22" s="1501"/>
      <c r="BK22" s="1501"/>
      <c r="BL22" s="1501"/>
      <c r="BM22" s="1501"/>
      <c r="BN22" s="1501"/>
      <c r="BO22" s="1501"/>
      <c r="BP22" s="1501"/>
      <c r="BQ22" s="1501"/>
      <c r="BR22" s="1501"/>
      <c r="BS22" s="1501"/>
      <c r="BT22" s="1501"/>
      <c r="BU22" s="1501"/>
      <c r="BV22" s="1501"/>
      <c r="BW22" s="1501"/>
      <c r="BX22" s="1501"/>
      <c r="BY22" s="1501"/>
      <c r="BZ22" s="1501"/>
      <c r="CA22" s="1501"/>
      <c r="CB22" s="1501"/>
      <c r="CC22" s="1501"/>
      <c r="CD22" s="1501"/>
      <c r="CE22" s="1501"/>
      <c r="CF22" s="1501"/>
      <c r="CG22" s="1501"/>
      <c r="CH22" s="1501"/>
      <c r="CI22" s="1501"/>
      <c r="CJ22" s="1501"/>
      <c r="CK22" s="1501"/>
      <c r="CL22" s="1501"/>
      <c r="CM22" s="1501"/>
      <c r="CN22" s="1501"/>
      <c r="CO22" s="1501"/>
      <c r="CP22" s="1501"/>
      <c r="CQ22" s="1501"/>
      <c r="CR22" s="1501"/>
      <c r="CS22" s="1501"/>
      <c r="CT22" s="1501"/>
      <c r="CU22" s="1501"/>
      <c r="CV22" s="1501"/>
      <c r="CW22" s="1501"/>
      <c r="CX22" s="1501"/>
      <c r="CY22" s="1501"/>
      <c r="CZ22" s="1501"/>
      <c r="DA22" s="1501"/>
      <c r="DB22" s="1501"/>
      <c r="DC22" s="1501"/>
      <c r="DD22" s="1501"/>
      <c r="DE22" s="1501"/>
      <c r="DF22" s="1501"/>
      <c r="DG22" s="1501"/>
      <c r="DH22" s="1501"/>
      <c r="DI22" s="1501"/>
      <c r="DJ22" s="1501"/>
      <c r="DK22" s="1501"/>
      <c r="DL22" s="1501"/>
      <c r="DM22" s="1501"/>
      <c r="DN22" s="1501"/>
      <c r="DO22" s="1501"/>
      <c r="DP22" s="1501"/>
      <c r="DQ22" s="1501"/>
      <c r="DR22" s="1501"/>
      <c r="DS22" s="1501"/>
      <c r="DT22" s="1501"/>
      <c r="DU22" s="1501"/>
      <c r="DV22" s="1501"/>
      <c r="DW22" s="1501"/>
      <c r="DX22" s="1501"/>
      <c r="DY22" s="1501"/>
      <c r="DZ22" s="1501"/>
    </row>
    <row r="23" spans="1:130" s="1495" customFormat="1" ht="21.75" customHeight="1">
      <c r="A23" s="1502"/>
      <c r="B23" s="1503"/>
      <c r="C23" s="1494"/>
      <c r="D23" s="1496"/>
      <c r="E23" s="1496"/>
      <c r="F23" s="1496">
        <f t="shared" si="0"/>
        <v>0</v>
      </c>
      <c r="G23" s="1494"/>
      <c r="H23" s="1496"/>
      <c r="I23" s="1496"/>
      <c r="J23" s="1496">
        <f t="shared" si="1"/>
        <v>0</v>
      </c>
      <c r="K23" s="1494"/>
      <c r="L23" s="1496"/>
      <c r="M23" s="1496"/>
      <c r="N23" s="1496">
        <f t="shared" si="2"/>
        <v>0</v>
      </c>
      <c r="O23" s="1494"/>
      <c r="P23" s="1496"/>
      <c r="Q23" s="1496"/>
      <c r="R23" s="1496">
        <f t="shared" si="3"/>
        <v>0</v>
      </c>
      <c r="S23" s="1494"/>
      <c r="T23" s="1496"/>
      <c r="U23" s="1496"/>
      <c r="V23" s="1496">
        <f t="shared" si="4"/>
        <v>0</v>
      </c>
      <c r="W23" s="1497"/>
      <c r="X23" s="1496"/>
      <c r="Y23" s="1496"/>
      <c r="Z23" s="1496">
        <f t="shared" si="5"/>
        <v>0</v>
      </c>
      <c r="AA23" s="1498"/>
      <c r="AB23" s="1496"/>
      <c r="AC23" s="1496"/>
      <c r="AD23" s="1496">
        <f t="shared" si="6"/>
        <v>0</v>
      </c>
      <c r="AE23" s="1498"/>
      <c r="AF23" s="1496"/>
      <c r="AG23" s="1496"/>
      <c r="AH23" s="1496">
        <f t="shared" si="7"/>
        <v>0</v>
      </c>
      <c r="AI23" s="1494"/>
      <c r="AJ23" s="1499">
        <f t="shared" si="8"/>
        <v>0</v>
      </c>
      <c r="AK23" s="1499">
        <f t="shared" si="9"/>
        <v>0</v>
      </c>
      <c r="AL23" s="1496">
        <f t="shared" si="10"/>
        <v>0</v>
      </c>
      <c r="AM23" s="1497"/>
      <c r="AN23" s="1500"/>
      <c r="AO23" s="1500"/>
      <c r="AP23" s="1501"/>
      <c r="AQ23" s="1501"/>
      <c r="AR23" s="1501"/>
      <c r="AS23" s="1501"/>
      <c r="AT23" s="1501"/>
      <c r="AU23" s="1501"/>
      <c r="AV23" s="1501"/>
      <c r="AW23" s="1501"/>
      <c r="AX23" s="1501"/>
      <c r="AY23" s="1501"/>
      <c r="AZ23" s="1501"/>
      <c r="BA23" s="1501"/>
      <c r="BB23" s="1501"/>
      <c r="BC23" s="1501"/>
      <c r="BD23" s="1501"/>
      <c r="BE23" s="1501"/>
      <c r="BF23" s="1501"/>
      <c r="BG23" s="1501"/>
      <c r="BH23" s="1501"/>
      <c r="BI23" s="1501"/>
      <c r="BJ23" s="1501"/>
      <c r="BK23" s="1501"/>
      <c r="BL23" s="1501"/>
      <c r="BM23" s="1501"/>
      <c r="BN23" s="1501"/>
      <c r="BO23" s="1501"/>
      <c r="BP23" s="1501"/>
      <c r="BQ23" s="1501"/>
      <c r="BR23" s="1501"/>
      <c r="BS23" s="1501"/>
      <c r="BT23" s="1501"/>
      <c r="BU23" s="1501"/>
      <c r="BV23" s="1501"/>
      <c r="BW23" s="1501"/>
      <c r="BX23" s="1501"/>
      <c r="BY23" s="1501"/>
      <c r="BZ23" s="1501"/>
      <c r="CA23" s="1501"/>
      <c r="CB23" s="1501"/>
      <c r="CC23" s="1501"/>
      <c r="CD23" s="1501"/>
      <c r="CE23" s="1501"/>
      <c r="CF23" s="1501"/>
      <c r="CG23" s="1501"/>
      <c r="CH23" s="1501"/>
      <c r="CI23" s="1501"/>
      <c r="CJ23" s="1501"/>
      <c r="CK23" s="1501"/>
      <c r="CL23" s="1501"/>
      <c r="CM23" s="1501"/>
      <c r="CN23" s="1501"/>
      <c r="CO23" s="1501"/>
      <c r="CP23" s="1501"/>
      <c r="CQ23" s="1501"/>
      <c r="CR23" s="1501"/>
      <c r="CS23" s="1501"/>
      <c r="CT23" s="1501"/>
      <c r="CU23" s="1501"/>
      <c r="CV23" s="1501"/>
      <c r="CW23" s="1501"/>
      <c r="CX23" s="1501"/>
      <c r="CY23" s="1501"/>
      <c r="CZ23" s="1501"/>
      <c r="DA23" s="1501"/>
      <c r="DB23" s="1501"/>
      <c r="DC23" s="1501"/>
      <c r="DD23" s="1501"/>
      <c r="DE23" s="1501"/>
      <c r="DF23" s="1501"/>
      <c r="DG23" s="1501"/>
      <c r="DH23" s="1501"/>
      <c r="DI23" s="1501"/>
      <c r="DJ23" s="1501"/>
      <c r="DK23" s="1501"/>
      <c r="DL23" s="1501"/>
      <c r="DM23" s="1501"/>
      <c r="DN23" s="1501"/>
      <c r="DO23" s="1501"/>
      <c r="DP23" s="1501"/>
      <c r="DQ23" s="1501"/>
      <c r="DR23" s="1501"/>
      <c r="DS23" s="1501"/>
      <c r="DT23" s="1501"/>
      <c r="DU23" s="1501"/>
      <c r="DV23" s="1501"/>
      <c r="DW23" s="1501"/>
      <c r="DX23" s="1501"/>
      <c r="DY23" s="1501"/>
      <c r="DZ23" s="1501"/>
    </row>
    <row r="24" spans="1:130" s="1495" customFormat="1" ht="21.75" customHeight="1">
      <c r="A24" s="1502"/>
      <c r="B24" s="1503"/>
      <c r="C24" s="1494"/>
      <c r="D24" s="1496"/>
      <c r="E24" s="1496"/>
      <c r="F24" s="1496">
        <f t="shared" si="0"/>
        <v>0</v>
      </c>
      <c r="G24" s="1494"/>
      <c r="H24" s="1496"/>
      <c r="I24" s="1496"/>
      <c r="J24" s="1496">
        <f t="shared" si="1"/>
        <v>0</v>
      </c>
      <c r="K24" s="1494"/>
      <c r="L24" s="1496"/>
      <c r="M24" s="1496"/>
      <c r="N24" s="1496">
        <f t="shared" si="2"/>
        <v>0</v>
      </c>
      <c r="O24" s="1494"/>
      <c r="P24" s="1496"/>
      <c r="Q24" s="1496"/>
      <c r="R24" s="1496">
        <f t="shared" si="3"/>
        <v>0</v>
      </c>
      <c r="S24" s="1494"/>
      <c r="T24" s="1496"/>
      <c r="U24" s="1496"/>
      <c r="V24" s="1496">
        <f t="shared" si="4"/>
        <v>0</v>
      </c>
      <c r="W24" s="1497"/>
      <c r="X24" s="1496"/>
      <c r="Y24" s="1496"/>
      <c r="Z24" s="1496">
        <f t="shared" si="5"/>
        <v>0</v>
      </c>
      <c r="AA24" s="1498"/>
      <c r="AB24" s="1496"/>
      <c r="AC24" s="1496"/>
      <c r="AD24" s="1496">
        <f t="shared" si="6"/>
        <v>0</v>
      </c>
      <c r="AE24" s="1498"/>
      <c r="AF24" s="1496"/>
      <c r="AG24" s="1496"/>
      <c r="AH24" s="1496">
        <f t="shared" si="7"/>
        <v>0</v>
      </c>
      <c r="AI24" s="1494"/>
      <c r="AJ24" s="1499">
        <f t="shared" si="8"/>
        <v>0</v>
      </c>
      <c r="AK24" s="1499">
        <f t="shared" si="9"/>
        <v>0</v>
      </c>
      <c r="AL24" s="1496">
        <f t="shared" si="10"/>
        <v>0</v>
      </c>
      <c r="AM24" s="1497"/>
      <c r="AN24" s="1500"/>
      <c r="AO24" s="1500"/>
      <c r="AP24" s="1501"/>
      <c r="AQ24" s="1501"/>
      <c r="AR24" s="1501"/>
      <c r="AS24" s="1501"/>
      <c r="AT24" s="1501"/>
      <c r="AU24" s="1501"/>
      <c r="AV24" s="1501"/>
      <c r="AW24" s="1501"/>
      <c r="AX24" s="1501"/>
      <c r="AY24" s="1501"/>
      <c r="AZ24" s="1501"/>
      <c r="BA24" s="1501"/>
      <c r="BB24" s="1501"/>
      <c r="BC24" s="1501"/>
      <c r="BD24" s="1501"/>
      <c r="BE24" s="1501"/>
      <c r="BF24" s="1501"/>
      <c r="BG24" s="1501"/>
      <c r="BH24" s="1501"/>
      <c r="BI24" s="1501"/>
      <c r="BJ24" s="1501"/>
      <c r="BK24" s="1501"/>
      <c r="BL24" s="1501"/>
      <c r="BM24" s="1501"/>
      <c r="BN24" s="1501"/>
      <c r="BO24" s="1501"/>
      <c r="BP24" s="1501"/>
      <c r="BQ24" s="1501"/>
      <c r="BR24" s="1501"/>
      <c r="BS24" s="1501"/>
      <c r="BT24" s="1501"/>
      <c r="BU24" s="1501"/>
      <c r="BV24" s="1501"/>
      <c r="BW24" s="1501"/>
      <c r="BX24" s="1501"/>
      <c r="BY24" s="1501"/>
      <c r="BZ24" s="1501"/>
      <c r="CA24" s="1501"/>
      <c r="CB24" s="1501"/>
      <c r="CC24" s="1501"/>
      <c r="CD24" s="1501"/>
      <c r="CE24" s="1501"/>
      <c r="CF24" s="1501"/>
      <c r="CG24" s="1501"/>
      <c r="CH24" s="1501"/>
      <c r="CI24" s="1501"/>
      <c r="CJ24" s="1501"/>
      <c r="CK24" s="1501"/>
      <c r="CL24" s="1501"/>
      <c r="CM24" s="1501"/>
      <c r="CN24" s="1501"/>
      <c r="CO24" s="1501"/>
      <c r="CP24" s="1501"/>
      <c r="CQ24" s="1501"/>
      <c r="CR24" s="1501"/>
      <c r="CS24" s="1501"/>
      <c r="CT24" s="1501"/>
      <c r="CU24" s="1501"/>
      <c r="CV24" s="1501"/>
      <c r="CW24" s="1501"/>
      <c r="CX24" s="1501"/>
      <c r="CY24" s="1501"/>
      <c r="CZ24" s="1501"/>
      <c r="DA24" s="1501"/>
      <c r="DB24" s="1501"/>
      <c r="DC24" s="1501"/>
      <c r="DD24" s="1501"/>
      <c r="DE24" s="1501"/>
      <c r="DF24" s="1501"/>
      <c r="DG24" s="1501"/>
      <c r="DH24" s="1501"/>
      <c r="DI24" s="1501"/>
      <c r="DJ24" s="1501"/>
      <c r="DK24" s="1501"/>
      <c r="DL24" s="1501"/>
      <c r="DM24" s="1501"/>
      <c r="DN24" s="1501"/>
      <c r="DO24" s="1501"/>
      <c r="DP24" s="1501"/>
      <c r="DQ24" s="1501"/>
      <c r="DR24" s="1501"/>
      <c r="DS24" s="1501"/>
      <c r="DT24" s="1501"/>
      <c r="DU24" s="1501"/>
      <c r="DV24" s="1501"/>
      <c r="DW24" s="1501"/>
      <c r="DX24" s="1501"/>
      <c r="DY24" s="1501"/>
      <c r="DZ24" s="1501"/>
    </row>
    <row r="25" spans="1:130" s="1495" customFormat="1" ht="21.75" customHeight="1">
      <c r="A25" s="1502"/>
      <c r="B25" s="1503"/>
      <c r="C25" s="1494"/>
      <c r="D25" s="1496"/>
      <c r="E25" s="1496"/>
      <c r="F25" s="1496">
        <f t="shared" si="0"/>
        <v>0</v>
      </c>
      <c r="G25" s="1494"/>
      <c r="H25" s="1496"/>
      <c r="I25" s="1496"/>
      <c r="J25" s="1496">
        <f t="shared" si="1"/>
        <v>0</v>
      </c>
      <c r="K25" s="1494"/>
      <c r="L25" s="1496"/>
      <c r="M25" s="1496"/>
      <c r="N25" s="1496">
        <f t="shared" si="2"/>
        <v>0</v>
      </c>
      <c r="O25" s="1494"/>
      <c r="P25" s="1496"/>
      <c r="Q25" s="1496"/>
      <c r="R25" s="1496">
        <f t="shared" si="3"/>
        <v>0</v>
      </c>
      <c r="S25" s="1494"/>
      <c r="T25" s="1496"/>
      <c r="U25" s="1496"/>
      <c r="V25" s="1496">
        <f t="shared" si="4"/>
        <v>0</v>
      </c>
      <c r="W25" s="1497"/>
      <c r="X25" s="1496"/>
      <c r="Y25" s="1496"/>
      <c r="Z25" s="1496">
        <f t="shared" si="5"/>
        <v>0</v>
      </c>
      <c r="AA25" s="1498"/>
      <c r="AB25" s="1496"/>
      <c r="AC25" s="1496"/>
      <c r="AD25" s="1496">
        <f t="shared" si="6"/>
        <v>0</v>
      </c>
      <c r="AE25" s="1498"/>
      <c r="AF25" s="1496"/>
      <c r="AG25" s="1496"/>
      <c r="AH25" s="1496">
        <f t="shared" si="7"/>
        <v>0</v>
      </c>
      <c r="AI25" s="1494"/>
      <c r="AJ25" s="1499">
        <f t="shared" si="8"/>
        <v>0</v>
      </c>
      <c r="AK25" s="1499">
        <f t="shared" si="9"/>
        <v>0</v>
      </c>
      <c r="AL25" s="1496">
        <f t="shared" si="10"/>
        <v>0</v>
      </c>
      <c r="AM25" s="1497"/>
      <c r="AN25" s="1500"/>
      <c r="AO25" s="1500"/>
      <c r="AP25" s="1501"/>
      <c r="AQ25" s="1501"/>
      <c r="AR25" s="1501"/>
      <c r="AS25" s="1501"/>
      <c r="AT25" s="1501"/>
      <c r="AU25" s="1501"/>
      <c r="AV25" s="1501"/>
      <c r="AW25" s="1501"/>
      <c r="AX25" s="1501"/>
      <c r="AY25" s="1501"/>
      <c r="AZ25" s="1501"/>
      <c r="BA25" s="1501"/>
      <c r="BB25" s="1501"/>
      <c r="BC25" s="1501"/>
      <c r="BD25" s="1501"/>
      <c r="BE25" s="1501"/>
      <c r="BF25" s="1501"/>
      <c r="BG25" s="1501"/>
      <c r="BH25" s="1501"/>
      <c r="BI25" s="1501"/>
      <c r="BJ25" s="1501"/>
      <c r="BK25" s="1501"/>
      <c r="BL25" s="1501"/>
      <c r="BM25" s="1501"/>
      <c r="BN25" s="1501"/>
      <c r="BO25" s="1501"/>
      <c r="BP25" s="1501"/>
      <c r="BQ25" s="1501"/>
      <c r="BR25" s="1501"/>
      <c r="BS25" s="1501"/>
      <c r="BT25" s="1501"/>
      <c r="BU25" s="1501"/>
      <c r="BV25" s="1501"/>
      <c r="BW25" s="1501"/>
      <c r="BX25" s="1501"/>
      <c r="BY25" s="1501"/>
      <c r="BZ25" s="1501"/>
      <c r="CA25" s="1501"/>
      <c r="CB25" s="1501"/>
      <c r="CC25" s="1501"/>
      <c r="CD25" s="1501"/>
      <c r="CE25" s="1501"/>
      <c r="CF25" s="1501"/>
      <c r="CG25" s="1501"/>
      <c r="CH25" s="1501"/>
      <c r="CI25" s="1501"/>
      <c r="CJ25" s="1501"/>
      <c r="CK25" s="1501"/>
      <c r="CL25" s="1501"/>
      <c r="CM25" s="1501"/>
      <c r="CN25" s="1501"/>
      <c r="CO25" s="1501"/>
      <c r="CP25" s="1501"/>
      <c r="CQ25" s="1501"/>
      <c r="CR25" s="1501"/>
      <c r="CS25" s="1501"/>
      <c r="CT25" s="1501"/>
      <c r="CU25" s="1501"/>
      <c r="CV25" s="1501"/>
      <c r="CW25" s="1501"/>
      <c r="CX25" s="1501"/>
      <c r="CY25" s="1501"/>
      <c r="CZ25" s="1501"/>
      <c r="DA25" s="1501"/>
      <c r="DB25" s="1501"/>
      <c r="DC25" s="1501"/>
      <c r="DD25" s="1501"/>
      <c r="DE25" s="1501"/>
      <c r="DF25" s="1501"/>
      <c r="DG25" s="1501"/>
      <c r="DH25" s="1501"/>
      <c r="DI25" s="1501"/>
      <c r="DJ25" s="1501"/>
      <c r="DK25" s="1501"/>
      <c r="DL25" s="1501"/>
      <c r="DM25" s="1501"/>
      <c r="DN25" s="1501"/>
      <c r="DO25" s="1501"/>
      <c r="DP25" s="1501"/>
      <c r="DQ25" s="1501"/>
      <c r="DR25" s="1501"/>
      <c r="DS25" s="1501"/>
      <c r="DT25" s="1501"/>
      <c r="DU25" s="1501"/>
      <c r="DV25" s="1501"/>
      <c r="DW25" s="1501"/>
      <c r="DX25" s="1501"/>
      <c r="DY25" s="1501"/>
      <c r="DZ25" s="1501"/>
    </row>
    <row r="26" spans="1:130" s="1495" customFormat="1" ht="21.75" customHeight="1">
      <c r="A26" s="1502"/>
      <c r="B26" s="1503"/>
      <c r="C26" s="1494"/>
      <c r="D26" s="1496"/>
      <c r="E26" s="1496"/>
      <c r="F26" s="1496">
        <f t="shared" si="0"/>
        <v>0</v>
      </c>
      <c r="G26" s="1494"/>
      <c r="H26" s="1496"/>
      <c r="I26" s="1496"/>
      <c r="J26" s="1496">
        <f t="shared" si="1"/>
        <v>0</v>
      </c>
      <c r="K26" s="1494"/>
      <c r="L26" s="1496"/>
      <c r="M26" s="1496"/>
      <c r="N26" s="1496">
        <f t="shared" si="2"/>
        <v>0</v>
      </c>
      <c r="O26" s="1494"/>
      <c r="P26" s="1496"/>
      <c r="Q26" s="1496"/>
      <c r="R26" s="1496">
        <f t="shared" si="3"/>
        <v>0</v>
      </c>
      <c r="S26" s="1494"/>
      <c r="T26" s="1496"/>
      <c r="U26" s="1496"/>
      <c r="V26" s="1496">
        <f t="shared" si="4"/>
        <v>0</v>
      </c>
      <c r="W26" s="1497"/>
      <c r="X26" s="1496"/>
      <c r="Y26" s="1496"/>
      <c r="Z26" s="1496">
        <f t="shared" si="5"/>
        <v>0</v>
      </c>
      <c r="AA26" s="1498"/>
      <c r="AB26" s="1496"/>
      <c r="AC26" s="1496"/>
      <c r="AD26" s="1496">
        <f t="shared" si="6"/>
        <v>0</v>
      </c>
      <c r="AE26" s="1498"/>
      <c r="AF26" s="1496"/>
      <c r="AG26" s="1496"/>
      <c r="AH26" s="1496">
        <f t="shared" si="7"/>
        <v>0</v>
      </c>
      <c r="AI26" s="1494"/>
      <c r="AJ26" s="1499">
        <f t="shared" si="8"/>
        <v>0</v>
      </c>
      <c r="AK26" s="1499">
        <f t="shared" si="9"/>
        <v>0</v>
      </c>
      <c r="AL26" s="1496">
        <f t="shared" si="10"/>
        <v>0</v>
      </c>
      <c r="AM26" s="1497"/>
      <c r="AN26" s="1500"/>
      <c r="AO26" s="1500"/>
      <c r="AP26" s="1501"/>
      <c r="AQ26" s="1501"/>
      <c r="AR26" s="1501"/>
      <c r="AS26" s="1501"/>
      <c r="AT26" s="1501"/>
      <c r="AU26" s="1501"/>
      <c r="AV26" s="1501"/>
      <c r="AW26" s="1501"/>
      <c r="AX26" s="1501"/>
      <c r="AY26" s="1501"/>
      <c r="AZ26" s="1501"/>
      <c r="BA26" s="1501"/>
      <c r="BB26" s="1501"/>
      <c r="BC26" s="1501"/>
      <c r="BD26" s="1501"/>
      <c r="BE26" s="1501"/>
      <c r="BF26" s="1501"/>
      <c r="BG26" s="1501"/>
      <c r="BH26" s="1501"/>
      <c r="BI26" s="1501"/>
      <c r="BJ26" s="1501"/>
      <c r="BK26" s="1501"/>
      <c r="BL26" s="1501"/>
      <c r="BM26" s="1501"/>
      <c r="BN26" s="1501"/>
      <c r="BO26" s="1501"/>
      <c r="BP26" s="1501"/>
      <c r="BQ26" s="1501"/>
      <c r="BR26" s="1501"/>
      <c r="BS26" s="1501"/>
      <c r="BT26" s="1501"/>
      <c r="BU26" s="1501"/>
      <c r="BV26" s="1501"/>
      <c r="BW26" s="1501"/>
      <c r="BX26" s="1501"/>
      <c r="BY26" s="1501"/>
      <c r="BZ26" s="1501"/>
      <c r="CA26" s="1501"/>
      <c r="CB26" s="1501"/>
      <c r="CC26" s="1501"/>
      <c r="CD26" s="1501"/>
      <c r="CE26" s="1501"/>
      <c r="CF26" s="1501"/>
      <c r="CG26" s="1501"/>
      <c r="CH26" s="1501"/>
      <c r="CI26" s="1501"/>
      <c r="CJ26" s="1501"/>
      <c r="CK26" s="1501"/>
      <c r="CL26" s="1501"/>
      <c r="CM26" s="1501"/>
      <c r="CN26" s="1501"/>
      <c r="CO26" s="1501"/>
      <c r="CP26" s="1501"/>
      <c r="CQ26" s="1501"/>
      <c r="CR26" s="1501"/>
      <c r="CS26" s="1501"/>
      <c r="CT26" s="1501"/>
      <c r="CU26" s="1501"/>
      <c r="CV26" s="1501"/>
      <c r="CW26" s="1501"/>
      <c r="CX26" s="1501"/>
      <c r="CY26" s="1501"/>
      <c r="CZ26" s="1501"/>
      <c r="DA26" s="1501"/>
      <c r="DB26" s="1501"/>
      <c r="DC26" s="1501"/>
      <c r="DD26" s="1501"/>
      <c r="DE26" s="1501"/>
      <c r="DF26" s="1501"/>
      <c r="DG26" s="1501"/>
      <c r="DH26" s="1501"/>
      <c r="DI26" s="1501"/>
      <c r="DJ26" s="1501"/>
      <c r="DK26" s="1501"/>
      <c r="DL26" s="1501"/>
      <c r="DM26" s="1501"/>
      <c r="DN26" s="1501"/>
      <c r="DO26" s="1501"/>
      <c r="DP26" s="1501"/>
      <c r="DQ26" s="1501"/>
      <c r="DR26" s="1501"/>
      <c r="DS26" s="1501"/>
      <c r="DT26" s="1501"/>
      <c r="DU26" s="1501"/>
      <c r="DV26" s="1501"/>
      <c r="DW26" s="1501"/>
      <c r="DX26" s="1501"/>
      <c r="DY26" s="1501"/>
      <c r="DZ26" s="1501"/>
    </row>
    <row r="27" spans="1:130" s="1495" customFormat="1" ht="21.75" customHeight="1">
      <c r="A27" s="1502"/>
      <c r="B27" s="1503"/>
      <c r="C27" s="1494"/>
      <c r="D27" s="1496"/>
      <c r="E27" s="1496"/>
      <c r="F27" s="1496">
        <f t="shared" si="0"/>
        <v>0</v>
      </c>
      <c r="G27" s="1494"/>
      <c r="H27" s="1496"/>
      <c r="I27" s="1496"/>
      <c r="J27" s="1496">
        <f t="shared" si="1"/>
        <v>0</v>
      </c>
      <c r="K27" s="1494"/>
      <c r="L27" s="1496"/>
      <c r="M27" s="1496"/>
      <c r="N27" s="1496">
        <f t="shared" si="2"/>
        <v>0</v>
      </c>
      <c r="O27" s="1494"/>
      <c r="P27" s="1496"/>
      <c r="Q27" s="1496"/>
      <c r="R27" s="1496">
        <f t="shared" si="3"/>
        <v>0</v>
      </c>
      <c r="S27" s="1494"/>
      <c r="T27" s="1496"/>
      <c r="U27" s="1496"/>
      <c r="V27" s="1496">
        <f t="shared" si="4"/>
        <v>0</v>
      </c>
      <c r="W27" s="1497"/>
      <c r="X27" s="1496"/>
      <c r="Y27" s="1496"/>
      <c r="Z27" s="1496">
        <f t="shared" si="5"/>
        <v>0</v>
      </c>
      <c r="AA27" s="1498"/>
      <c r="AB27" s="1496"/>
      <c r="AC27" s="1496"/>
      <c r="AD27" s="1496">
        <f t="shared" si="6"/>
        <v>0</v>
      </c>
      <c r="AE27" s="1498"/>
      <c r="AF27" s="1496"/>
      <c r="AG27" s="1496"/>
      <c r="AH27" s="1496">
        <f t="shared" si="7"/>
        <v>0</v>
      </c>
      <c r="AI27" s="1494"/>
      <c r="AJ27" s="1499">
        <f t="shared" si="8"/>
        <v>0</v>
      </c>
      <c r="AK27" s="1499">
        <f t="shared" si="9"/>
        <v>0</v>
      </c>
      <c r="AL27" s="1496">
        <f t="shared" si="10"/>
        <v>0</v>
      </c>
      <c r="AM27" s="1497"/>
      <c r="AN27" s="1500"/>
      <c r="AO27" s="1500"/>
      <c r="AP27" s="1501"/>
      <c r="AQ27" s="1501"/>
      <c r="AR27" s="1501"/>
      <c r="AS27" s="1501"/>
      <c r="AT27" s="1501"/>
      <c r="AU27" s="1501"/>
      <c r="AV27" s="1501"/>
      <c r="AW27" s="1501"/>
      <c r="AX27" s="1501"/>
      <c r="AY27" s="1501"/>
      <c r="AZ27" s="1501"/>
      <c r="BA27" s="1501"/>
      <c r="BB27" s="1501"/>
      <c r="BC27" s="1501"/>
      <c r="BD27" s="1501"/>
      <c r="BE27" s="1501"/>
      <c r="BF27" s="1501"/>
      <c r="BG27" s="1501"/>
      <c r="BH27" s="1501"/>
      <c r="BI27" s="1501"/>
      <c r="BJ27" s="1501"/>
      <c r="BK27" s="1501"/>
      <c r="BL27" s="1501"/>
      <c r="BM27" s="1501"/>
      <c r="BN27" s="1501"/>
      <c r="BO27" s="1501"/>
      <c r="BP27" s="1501"/>
      <c r="BQ27" s="1501"/>
      <c r="BR27" s="1501"/>
      <c r="BS27" s="1501"/>
      <c r="BT27" s="1501"/>
      <c r="BU27" s="1501"/>
      <c r="BV27" s="1501"/>
      <c r="BW27" s="1501"/>
      <c r="BX27" s="1501"/>
      <c r="BY27" s="1501"/>
      <c r="BZ27" s="1501"/>
      <c r="CA27" s="1501"/>
      <c r="CB27" s="1501"/>
      <c r="CC27" s="1501"/>
      <c r="CD27" s="1501"/>
      <c r="CE27" s="1501"/>
      <c r="CF27" s="1501"/>
      <c r="CG27" s="1501"/>
      <c r="CH27" s="1501"/>
      <c r="CI27" s="1501"/>
      <c r="CJ27" s="1501"/>
      <c r="CK27" s="1501"/>
      <c r="CL27" s="1501"/>
      <c r="CM27" s="1501"/>
      <c r="CN27" s="1501"/>
      <c r="CO27" s="1501"/>
      <c r="CP27" s="1501"/>
      <c r="CQ27" s="1501"/>
      <c r="CR27" s="1501"/>
      <c r="CS27" s="1501"/>
      <c r="CT27" s="1501"/>
      <c r="CU27" s="1501"/>
      <c r="CV27" s="1501"/>
      <c r="CW27" s="1501"/>
      <c r="CX27" s="1501"/>
      <c r="CY27" s="1501"/>
      <c r="CZ27" s="1501"/>
      <c r="DA27" s="1501"/>
      <c r="DB27" s="1501"/>
      <c r="DC27" s="1501"/>
      <c r="DD27" s="1501"/>
      <c r="DE27" s="1501"/>
      <c r="DF27" s="1501"/>
      <c r="DG27" s="1501"/>
      <c r="DH27" s="1501"/>
      <c r="DI27" s="1501"/>
      <c r="DJ27" s="1501"/>
      <c r="DK27" s="1501"/>
      <c r="DL27" s="1501"/>
      <c r="DM27" s="1501"/>
      <c r="DN27" s="1501"/>
      <c r="DO27" s="1501"/>
      <c r="DP27" s="1501"/>
      <c r="DQ27" s="1501"/>
      <c r="DR27" s="1501"/>
      <c r="DS27" s="1501"/>
      <c r="DT27" s="1501"/>
      <c r="DU27" s="1501"/>
      <c r="DV27" s="1501"/>
      <c r="DW27" s="1501"/>
      <c r="DX27" s="1501"/>
      <c r="DY27" s="1501"/>
      <c r="DZ27" s="1501"/>
    </row>
    <row r="28" spans="1:130" s="1495" customFormat="1" ht="21.75" customHeight="1">
      <c r="A28" s="1502"/>
      <c r="B28" s="1503"/>
      <c r="C28" s="1494"/>
      <c r="D28" s="1496"/>
      <c r="E28" s="1496"/>
      <c r="F28" s="1496">
        <f t="shared" si="0"/>
        <v>0</v>
      </c>
      <c r="G28" s="1494"/>
      <c r="H28" s="1496"/>
      <c r="I28" s="1496"/>
      <c r="J28" s="1496">
        <f t="shared" si="1"/>
        <v>0</v>
      </c>
      <c r="K28" s="1494"/>
      <c r="L28" s="1496"/>
      <c r="M28" s="1496"/>
      <c r="N28" s="1496">
        <f t="shared" si="2"/>
        <v>0</v>
      </c>
      <c r="O28" s="1494"/>
      <c r="P28" s="1496"/>
      <c r="Q28" s="1496"/>
      <c r="R28" s="1496">
        <f t="shared" si="3"/>
        <v>0</v>
      </c>
      <c r="S28" s="1494"/>
      <c r="T28" s="1496"/>
      <c r="U28" s="1496"/>
      <c r="V28" s="1496">
        <f t="shared" si="4"/>
        <v>0</v>
      </c>
      <c r="W28" s="1497"/>
      <c r="X28" s="1496"/>
      <c r="Y28" s="1496"/>
      <c r="Z28" s="1496">
        <f t="shared" si="5"/>
        <v>0</v>
      </c>
      <c r="AA28" s="1498"/>
      <c r="AB28" s="1496"/>
      <c r="AC28" s="1496"/>
      <c r="AD28" s="1496">
        <f t="shared" si="6"/>
        <v>0</v>
      </c>
      <c r="AE28" s="1498"/>
      <c r="AF28" s="1496"/>
      <c r="AG28" s="1496"/>
      <c r="AH28" s="1496">
        <f t="shared" si="7"/>
        <v>0</v>
      </c>
      <c r="AI28" s="1494"/>
      <c r="AJ28" s="1499">
        <f t="shared" si="8"/>
        <v>0</v>
      </c>
      <c r="AK28" s="1499">
        <f t="shared" si="9"/>
        <v>0</v>
      </c>
      <c r="AL28" s="1496">
        <f t="shared" si="10"/>
        <v>0</v>
      </c>
      <c r="AM28" s="1497"/>
      <c r="AN28" s="1500"/>
      <c r="AO28" s="1500"/>
      <c r="AP28" s="1501"/>
      <c r="AQ28" s="1501"/>
      <c r="AR28" s="1501"/>
      <c r="AS28" s="1501"/>
      <c r="AT28" s="1501"/>
      <c r="AU28" s="1501"/>
      <c r="AV28" s="1501"/>
      <c r="AW28" s="1501"/>
      <c r="AX28" s="1501"/>
      <c r="AY28" s="1501"/>
      <c r="AZ28" s="1501"/>
      <c r="BA28" s="1501"/>
      <c r="BB28" s="1501"/>
      <c r="BC28" s="1501"/>
      <c r="BD28" s="1501"/>
      <c r="BE28" s="1501"/>
      <c r="BF28" s="1501"/>
      <c r="BG28" s="1501"/>
      <c r="BH28" s="1501"/>
      <c r="BI28" s="1501"/>
      <c r="BJ28" s="1501"/>
      <c r="BK28" s="1501"/>
      <c r="BL28" s="1501"/>
      <c r="BM28" s="1501"/>
      <c r="BN28" s="1501"/>
      <c r="BO28" s="1501"/>
      <c r="BP28" s="1501"/>
      <c r="BQ28" s="1501"/>
      <c r="BR28" s="1501"/>
      <c r="BS28" s="1501"/>
      <c r="BT28" s="1501"/>
      <c r="BU28" s="1501"/>
      <c r="BV28" s="1501"/>
      <c r="BW28" s="1501"/>
      <c r="BX28" s="1501"/>
      <c r="BY28" s="1501"/>
      <c r="BZ28" s="1501"/>
      <c r="CA28" s="1501"/>
      <c r="CB28" s="1501"/>
      <c r="CC28" s="1501"/>
      <c r="CD28" s="1501"/>
      <c r="CE28" s="1501"/>
      <c r="CF28" s="1501"/>
      <c r="CG28" s="1501"/>
      <c r="CH28" s="1501"/>
      <c r="CI28" s="1501"/>
      <c r="CJ28" s="1501"/>
      <c r="CK28" s="1501"/>
      <c r="CL28" s="1501"/>
      <c r="CM28" s="1501"/>
      <c r="CN28" s="1501"/>
      <c r="CO28" s="1501"/>
      <c r="CP28" s="1501"/>
      <c r="CQ28" s="1501"/>
      <c r="CR28" s="1501"/>
      <c r="CS28" s="1501"/>
      <c r="CT28" s="1501"/>
      <c r="CU28" s="1501"/>
      <c r="CV28" s="1501"/>
      <c r="CW28" s="1501"/>
      <c r="CX28" s="1501"/>
      <c r="CY28" s="1501"/>
      <c r="CZ28" s="1501"/>
      <c r="DA28" s="1501"/>
      <c r="DB28" s="1501"/>
      <c r="DC28" s="1501"/>
      <c r="DD28" s="1501"/>
      <c r="DE28" s="1501"/>
      <c r="DF28" s="1501"/>
      <c r="DG28" s="1501"/>
      <c r="DH28" s="1501"/>
      <c r="DI28" s="1501"/>
      <c r="DJ28" s="1501"/>
      <c r="DK28" s="1501"/>
      <c r="DL28" s="1501"/>
      <c r="DM28" s="1501"/>
      <c r="DN28" s="1501"/>
      <c r="DO28" s="1501"/>
      <c r="DP28" s="1501"/>
      <c r="DQ28" s="1501"/>
      <c r="DR28" s="1501"/>
      <c r="DS28" s="1501"/>
      <c r="DT28" s="1501"/>
      <c r="DU28" s="1501"/>
      <c r="DV28" s="1501"/>
      <c r="DW28" s="1501"/>
      <c r="DX28" s="1501"/>
      <c r="DY28" s="1501"/>
      <c r="DZ28" s="1501"/>
    </row>
    <row r="29" spans="1:130" s="1495" customFormat="1" ht="21.75" customHeight="1">
      <c r="A29" s="1502"/>
      <c r="B29" s="1503"/>
      <c r="C29" s="1494"/>
      <c r="D29" s="1496"/>
      <c r="E29" s="1496"/>
      <c r="F29" s="1496">
        <f t="shared" si="0"/>
        <v>0</v>
      </c>
      <c r="G29" s="1494"/>
      <c r="H29" s="1496"/>
      <c r="I29" s="1496"/>
      <c r="J29" s="1496">
        <f t="shared" si="1"/>
        <v>0</v>
      </c>
      <c r="K29" s="1494"/>
      <c r="L29" s="1496"/>
      <c r="M29" s="1496"/>
      <c r="N29" s="1496">
        <f t="shared" si="2"/>
        <v>0</v>
      </c>
      <c r="O29" s="1494"/>
      <c r="P29" s="1496"/>
      <c r="Q29" s="1496"/>
      <c r="R29" s="1496">
        <f t="shared" si="3"/>
        <v>0</v>
      </c>
      <c r="S29" s="1494"/>
      <c r="T29" s="1496"/>
      <c r="U29" s="1496"/>
      <c r="V29" s="1496">
        <f t="shared" si="4"/>
        <v>0</v>
      </c>
      <c r="W29" s="1497"/>
      <c r="X29" s="1496"/>
      <c r="Y29" s="1496"/>
      <c r="Z29" s="1496">
        <f t="shared" si="5"/>
        <v>0</v>
      </c>
      <c r="AA29" s="1498"/>
      <c r="AB29" s="1496"/>
      <c r="AC29" s="1496"/>
      <c r="AD29" s="1496">
        <f t="shared" si="6"/>
        <v>0</v>
      </c>
      <c r="AE29" s="1498"/>
      <c r="AF29" s="1496"/>
      <c r="AG29" s="1496"/>
      <c r="AH29" s="1496">
        <f t="shared" si="7"/>
        <v>0</v>
      </c>
      <c r="AI29" s="1494"/>
      <c r="AJ29" s="1499">
        <f t="shared" si="8"/>
        <v>0</v>
      </c>
      <c r="AK29" s="1499">
        <f t="shared" si="9"/>
        <v>0</v>
      </c>
      <c r="AL29" s="1496">
        <f t="shared" si="10"/>
        <v>0</v>
      </c>
      <c r="AM29" s="1497"/>
      <c r="AN29" s="1500"/>
      <c r="AO29" s="1500"/>
      <c r="AP29" s="1501"/>
      <c r="AQ29" s="1501"/>
      <c r="AR29" s="1501"/>
      <c r="AS29" s="1501"/>
      <c r="AT29" s="1501"/>
      <c r="AU29" s="1501"/>
      <c r="AV29" s="1501"/>
      <c r="AW29" s="1501"/>
      <c r="AX29" s="1501"/>
      <c r="AY29" s="1501"/>
      <c r="AZ29" s="1501"/>
      <c r="BA29" s="1501"/>
      <c r="BB29" s="1501"/>
      <c r="BC29" s="1501"/>
      <c r="BD29" s="1501"/>
      <c r="BE29" s="1501"/>
      <c r="BF29" s="1501"/>
      <c r="BG29" s="1501"/>
      <c r="BH29" s="1501"/>
      <c r="BI29" s="1501"/>
      <c r="BJ29" s="1501"/>
      <c r="BK29" s="1501"/>
      <c r="BL29" s="1501"/>
      <c r="BM29" s="1501"/>
      <c r="BN29" s="1501"/>
      <c r="BO29" s="1501"/>
      <c r="BP29" s="1501"/>
      <c r="BQ29" s="1501"/>
      <c r="BR29" s="1501"/>
      <c r="BS29" s="1501"/>
      <c r="BT29" s="1501"/>
      <c r="BU29" s="1501"/>
      <c r="BV29" s="1501"/>
      <c r="BW29" s="1501"/>
      <c r="BX29" s="1501"/>
      <c r="BY29" s="1501"/>
      <c r="BZ29" s="1501"/>
      <c r="CA29" s="1501"/>
      <c r="CB29" s="1501"/>
      <c r="CC29" s="1501"/>
      <c r="CD29" s="1501"/>
      <c r="CE29" s="1501"/>
      <c r="CF29" s="1501"/>
      <c r="CG29" s="1501"/>
      <c r="CH29" s="1501"/>
      <c r="CI29" s="1501"/>
      <c r="CJ29" s="1501"/>
      <c r="CK29" s="1501"/>
      <c r="CL29" s="1501"/>
      <c r="CM29" s="1501"/>
      <c r="CN29" s="1501"/>
      <c r="CO29" s="1501"/>
      <c r="CP29" s="1501"/>
      <c r="CQ29" s="1501"/>
      <c r="CR29" s="1501"/>
      <c r="CS29" s="1501"/>
      <c r="CT29" s="1501"/>
      <c r="CU29" s="1501"/>
      <c r="CV29" s="1501"/>
      <c r="CW29" s="1501"/>
      <c r="CX29" s="1501"/>
      <c r="CY29" s="1501"/>
      <c r="CZ29" s="1501"/>
      <c r="DA29" s="1501"/>
      <c r="DB29" s="1501"/>
      <c r="DC29" s="1501"/>
      <c r="DD29" s="1501"/>
      <c r="DE29" s="1501"/>
      <c r="DF29" s="1501"/>
      <c r="DG29" s="1501"/>
      <c r="DH29" s="1501"/>
      <c r="DI29" s="1501"/>
      <c r="DJ29" s="1501"/>
      <c r="DK29" s="1501"/>
      <c r="DL29" s="1501"/>
      <c r="DM29" s="1501"/>
      <c r="DN29" s="1501"/>
      <c r="DO29" s="1501"/>
      <c r="DP29" s="1501"/>
      <c r="DQ29" s="1501"/>
      <c r="DR29" s="1501"/>
      <c r="DS29" s="1501"/>
      <c r="DT29" s="1501"/>
      <c r="DU29" s="1501"/>
      <c r="DV29" s="1501"/>
      <c r="DW29" s="1501"/>
      <c r="DX29" s="1501"/>
      <c r="DY29" s="1501"/>
      <c r="DZ29" s="1501"/>
    </row>
    <row r="30" spans="1:130" s="1495" customFormat="1" ht="21.75" customHeight="1">
      <c r="A30" s="1502"/>
      <c r="B30" s="1503"/>
      <c r="C30" s="1494"/>
      <c r="D30" s="1496"/>
      <c r="E30" s="1496"/>
      <c r="F30" s="1496">
        <f t="shared" si="0"/>
        <v>0</v>
      </c>
      <c r="G30" s="1494"/>
      <c r="H30" s="1496"/>
      <c r="I30" s="1496"/>
      <c r="J30" s="1496">
        <f t="shared" si="1"/>
        <v>0</v>
      </c>
      <c r="K30" s="1494"/>
      <c r="L30" s="1496"/>
      <c r="M30" s="1496"/>
      <c r="N30" s="1496">
        <f t="shared" si="2"/>
        <v>0</v>
      </c>
      <c r="O30" s="1494"/>
      <c r="P30" s="1496"/>
      <c r="Q30" s="1496"/>
      <c r="R30" s="1496">
        <f t="shared" si="3"/>
        <v>0</v>
      </c>
      <c r="S30" s="1494"/>
      <c r="T30" s="1496"/>
      <c r="U30" s="1496"/>
      <c r="V30" s="1496">
        <f t="shared" si="4"/>
        <v>0</v>
      </c>
      <c r="W30" s="1497"/>
      <c r="X30" s="1496"/>
      <c r="Y30" s="1496"/>
      <c r="Z30" s="1496">
        <f t="shared" si="5"/>
        <v>0</v>
      </c>
      <c r="AA30" s="1498"/>
      <c r="AB30" s="1496"/>
      <c r="AC30" s="1496"/>
      <c r="AD30" s="1496">
        <f t="shared" si="6"/>
        <v>0</v>
      </c>
      <c r="AE30" s="1498"/>
      <c r="AF30" s="1496"/>
      <c r="AG30" s="1496"/>
      <c r="AH30" s="1496">
        <f t="shared" si="7"/>
        <v>0</v>
      </c>
      <c r="AI30" s="1494"/>
      <c r="AJ30" s="1499">
        <f t="shared" si="8"/>
        <v>0</v>
      </c>
      <c r="AK30" s="1499">
        <f t="shared" si="9"/>
        <v>0</v>
      </c>
      <c r="AL30" s="1496">
        <f t="shared" si="10"/>
        <v>0</v>
      </c>
      <c r="AM30" s="1497"/>
      <c r="AN30" s="1500"/>
      <c r="AO30" s="1500"/>
      <c r="AP30" s="1501"/>
      <c r="AQ30" s="1501"/>
      <c r="AR30" s="1501"/>
      <c r="AS30" s="1501"/>
      <c r="AT30" s="1501"/>
      <c r="AU30" s="1501"/>
      <c r="AV30" s="1501"/>
      <c r="AW30" s="1501"/>
      <c r="AX30" s="1501"/>
      <c r="AY30" s="1501"/>
      <c r="AZ30" s="1501"/>
      <c r="BA30" s="1501"/>
      <c r="BB30" s="1501"/>
      <c r="BC30" s="1501"/>
      <c r="BD30" s="1501"/>
      <c r="BE30" s="1501"/>
      <c r="BF30" s="1501"/>
      <c r="BG30" s="1501"/>
      <c r="BH30" s="1501"/>
      <c r="BI30" s="1501"/>
      <c r="BJ30" s="1501"/>
      <c r="BK30" s="1501"/>
      <c r="BL30" s="1501"/>
      <c r="BM30" s="1501"/>
      <c r="BN30" s="1501"/>
      <c r="BO30" s="1501"/>
      <c r="BP30" s="1501"/>
      <c r="BQ30" s="1501"/>
      <c r="BR30" s="1501"/>
      <c r="BS30" s="1501"/>
      <c r="BT30" s="1501"/>
      <c r="BU30" s="1501"/>
      <c r="BV30" s="1501"/>
      <c r="BW30" s="1501"/>
      <c r="BX30" s="1501"/>
      <c r="BY30" s="1501"/>
      <c r="BZ30" s="1501"/>
      <c r="CA30" s="1501"/>
      <c r="CB30" s="1501"/>
      <c r="CC30" s="1501"/>
      <c r="CD30" s="1501"/>
      <c r="CE30" s="1501"/>
      <c r="CF30" s="1501"/>
      <c r="CG30" s="1501"/>
      <c r="CH30" s="1501"/>
      <c r="CI30" s="1501"/>
      <c r="CJ30" s="1501"/>
      <c r="CK30" s="1501"/>
      <c r="CL30" s="1501"/>
      <c r="CM30" s="1501"/>
      <c r="CN30" s="1501"/>
      <c r="CO30" s="1501"/>
      <c r="CP30" s="1501"/>
      <c r="CQ30" s="1501"/>
      <c r="CR30" s="1501"/>
      <c r="CS30" s="1501"/>
      <c r="CT30" s="1501"/>
      <c r="CU30" s="1501"/>
      <c r="CV30" s="1501"/>
      <c r="CW30" s="1501"/>
      <c r="CX30" s="1501"/>
      <c r="CY30" s="1501"/>
      <c r="CZ30" s="1501"/>
      <c r="DA30" s="1501"/>
      <c r="DB30" s="1501"/>
      <c r="DC30" s="1501"/>
      <c r="DD30" s="1501"/>
      <c r="DE30" s="1501"/>
      <c r="DF30" s="1501"/>
      <c r="DG30" s="1501"/>
      <c r="DH30" s="1501"/>
      <c r="DI30" s="1501"/>
      <c r="DJ30" s="1501"/>
      <c r="DK30" s="1501"/>
      <c r="DL30" s="1501"/>
      <c r="DM30" s="1501"/>
      <c r="DN30" s="1501"/>
      <c r="DO30" s="1501"/>
      <c r="DP30" s="1501"/>
      <c r="DQ30" s="1501"/>
      <c r="DR30" s="1501"/>
      <c r="DS30" s="1501"/>
      <c r="DT30" s="1501"/>
      <c r="DU30" s="1501"/>
      <c r="DV30" s="1501"/>
      <c r="DW30" s="1501"/>
      <c r="DX30" s="1501"/>
      <c r="DY30" s="1501"/>
      <c r="DZ30" s="1501"/>
    </row>
    <row r="31" spans="1:130" s="1495" customFormat="1" ht="18.75" customHeight="1">
      <c r="A31" s="1502"/>
      <c r="B31" s="1503"/>
      <c r="C31" s="1494"/>
      <c r="D31" s="1496"/>
      <c r="E31" s="1496"/>
      <c r="F31" s="1496">
        <f t="shared" si="0"/>
        <v>0</v>
      </c>
      <c r="G31" s="1494"/>
      <c r="H31" s="1496"/>
      <c r="I31" s="1496"/>
      <c r="J31" s="1496">
        <f t="shared" si="1"/>
        <v>0</v>
      </c>
      <c r="K31" s="1494"/>
      <c r="L31" s="1496"/>
      <c r="M31" s="1496"/>
      <c r="N31" s="1496">
        <f t="shared" si="2"/>
        <v>0</v>
      </c>
      <c r="O31" s="1494"/>
      <c r="P31" s="1496"/>
      <c r="Q31" s="1496"/>
      <c r="R31" s="1496">
        <f t="shared" si="3"/>
        <v>0</v>
      </c>
      <c r="S31" s="1494"/>
      <c r="T31" s="1496"/>
      <c r="U31" s="1496"/>
      <c r="V31" s="1496">
        <f t="shared" si="4"/>
        <v>0</v>
      </c>
      <c r="W31" s="1497"/>
      <c r="X31" s="1496"/>
      <c r="Y31" s="1496"/>
      <c r="Z31" s="1496">
        <f t="shared" si="5"/>
        <v>0</v>
      </c>
      <c r="AA31" s="1498"/>
      <c r="AB31" s="1496"/>
      <c r="AC31" s="1496"/>
      <c r="AD31" s="1496">
        <f t="shared" si="6"/>
        <v>0</v>
      </c>
      <c r="AE31" s="1498"/>
      <c r="AF31" s="1496"/>
      <c r="AG31" s="1496"/>
      <c r="AH31" s="1496">
        <f t="shared" si="7"/>
        <v>0</v>
      </c>
      <c r="AI31" s="1494"/>
      <c r="AJ31" s="1499">
        <f t="shared" si="8"/>
        <v>0</v>
      </c>
      <c r="AK31" s="1499">
        <f t="shared" si="9"/>
        <v>0</v>
      </c>
      <c r="AL31" s="1496">
        <f t="shared" si="10"/>
        <v>0</v>
      </c>
      <c r="AM31" s="1497"/>
      <c r="AN31" s="1500"/>
      <c r="AO31" s="1500"/>
      <c r="AP31" s="1501"/>
      <c r="AQ31" s="1501"/>
      <c r="AR31" s="1501"/>
      <c r="AS31" s="1501"/>
      <c r="AT31" s="1501"/>
      <c r="AU31" s="1501"/>
      <c r="AV31" s="1501"/>
      <c r="AW31" s="1501"/>
      <c r="AX31" s="1501"/>
      <c r="AY31" s="1501"/>
      <c r="AZ31" s="1501"/>
      <c r="BA31" s="1501"/>
      <c r="BB31" s="1501"/>
      <c r="BC31" s="1501"/>
      <c r="BD31" s="1501"/>
      <c r="BE31" s="1501"/>
      <c r="BF31" s="1501"/>
      <c r="BG31" s="1501"/>
      <c r="BH31" s="1501"/>
      <c r="BI31" s="1501"/>
      <c r="BJ31" s="1501"/>
      <c r="BK31" s="1501"/>
      <c r="BL31" s="1501"/>
      <c r="BM31" s="1501"/>
      <c r="BN31" s="1501"/>
      <c r="BO31" s="1501"/>
      <c r="BP31" s="1501"/>
      <c r="BQ31" s="1501"/>
      <c r="BR31" s="1501"/>
      <c r="BS31" s="1501"/>
      <c r="BT31" s="1501"/>
      <c r="BU31" s="1501"/>
      <c r="BV31" s="1501"/>
      <c r="BW31" s="1501"/>
      <c r="BX31" s="1501"/>
      <c r="BY31" s="1501"/>
      <c r="BZ31" s="1501"/>
      <c r="CA31" s="1501"/>
      <c r="CB31" s="1501"/>
      <c r="CC31" s="1501"/>
      <c r="CD31" s="1501"/>
      <c r="CE31" s="1501"/>
      <c r="CF31" s="1501"/>
      <c r="CG31" s="1501"/>
      <c r="CH31" s="1501"/>
      <c r="CI31" s="1501"/>
      <c r="CJ31" s="1501"/>
      <c r="CK31" s="1501"/>
      <c r="CL31" s="1501"/>
      <c r="CM31" s="1501"/>
      <c r="CN31" s="1501"/>
      <c r="CO31" s="1501"/>
      <c r="CP31" s="1501"/>
      <c r="CQ31" s="1501"/>
      <c r="CR31" s="1501"/>
      <c r="CS31" s="1501"/>
      <c r="CT31" s="1501"/>
      <c r="CU31" s="1501"/>
      <c r="CV31" s="1501"/>
      <c r="CW31" s="1501"/>
      <c r="CX31" s="1501"/>
      <c r="CY31" s="1501"/>
      <c r="CZ31" s="1501"/>
      <c r="DA31" s="1501"/>
      <c r="DB31" s="1501"/>
      <c r="DC31" s="1501"/>
      <c r="DD31" s="1501"/>
      <c r="DE31" s="1501"/>
      <c r="DF31" s="1501"/>
      <c r="DG31" s="1501"/>
      <c r="DH31" s="1501"/>
      <c r="DI31" s="1501"/>
      <c r="DJ31" s="1501"/>
      <c r="DK31" s="1501"/>
      <c r="DL31" s="1501"/>
      <c r="DM31" s="1501"/>
      <c r="DN31" s="1501"/>
      <c r="DO31" s="1501"/>
      <c r="DP31" s="1501"/>
      <c r="DQ31" s="1501"/>
      <c r="DR31" s="1501"/>
      <c r="DS31" s="1501"/>
      <c r="DT31" s="1501"/>
      <c r="DU31" s="1501"/>
      <c r="DV31" s="1501"/>
      <c r="DW31" s="1501"/>
      <c r="DX31" s="1501"/>
      <c r="DY31" s="1501"/>
      <c r="DZ31" s="1501"/>
    </row>
    <row r="32" spans="1:130" s="1495" customFormat="1" ht="18.75" hidden="1" customHeight="1">
      <c r="A32" s="1502"/>
      <c r="B32" s="1503"/>
      <c r="C32" s="1494"/>
      <c r="D32" s="1496"/>
      <c r="E32" s="1496"/>
      <c r="F32" s="1496">
        <f t="shared" si="0"/>
        <v>0</v>
      </c>
      <c r="G32" s="1494"/>
      <c r="H32" s="1496"/>
      <c r="I32" s="1496"/>
      <c r="J32" s="1496">
        <f t="shared" si="1"/>
        <v>0</v>
      </c>
      <c r="K32" s="1494"/>
      <c r="L32" s="1496"/>
      <c r="M32" s="1496"/>
      <c r="N32" s="1496">
        <f t="shared" si="2"/>
        <v>0</v>
      </c>
      <c r="O32" s="1494"/>
      <c r="P32" s="1496"/>
      <c r="Q32" s="1496"/>
      <c r="R32" s="1496">
        <f t="shared" si="3"/>
        <v>0</v>
      </c>
      <c r="S32" s="1494"/>
      <c r="T32" s="1496"/>
      <c r="U32" s="1496"/>
      <c r="V32" s="1496">
        <f t="shared" si="4"/>
        <v>0</v>
      </c>
      <c r="W32" s="1497"/>
      <c r="X32" s="1496"/>
      <c r="Y32" s="1496"/>
      <c r="Z32" s="1496">
        <f t="shared" si="5"/>
        <v>0</v>
      </c>
      <c r="AA32" s="1498"/>
      <c r="AB32" s="1496"/>
      <c r="AC32" s="1496"/>
      <c r="AD32" s="1496">
        <f t="shared" si="6"/>
        <v>0</v>
      </c>
      <c r="AE32" s="1498"/>
      <c r="AF32" s="1496"/>
      <c r="AG32" s="1496"/>
      <c r="AH32" s="1496">
        <f t="shared" si="7"/>
        <v>0</v>
      </c>
      <c r="AI32" s="1494"/>
      <c r="AJ32" s="1499">
        <f t="shared" si="8"/>
        <v>0</v>
      </c>
      <c r="AK32" s="1499">
        <f t="shared" si="9"/>
        <v>0</v>
      </c>
      <c r="AL32" s="1496">
        <f t="shared" si="10"/>
        <v>0</v>
      </c>
      <c r="AM32" s="1497"/>
      <c r="AN32" s="1500"/>
      <c r="AO32" s="1500"/>
      <c r="AP32" s="1501"/>
      <c r="AQ32" s="1501"/>
      <c r="AR32" s="1501"/>
      <c r="AS32" s="1501"/>
      <c r="AT32" s="1501"/>
      <c r="AU32" s="1501"/>
      <c r="AV32" s="1501"/>
      <c r="AW32" s="1501"/>
      <c r="AX32" s="1501"/>
      <c r="AY32" s="1501"/>
      <c r="AZ32" s="1501"/>
      <c r="BA32" s="1501"/>
      <c r="BB32" s="1501"/>
      <c r="BC32" s="1501"/>
      <c r="BD32" s="1501"/>
      <c r="BE32" s="1501"/>
      <c r="BF32" s="1501"/>
      <c r="BG32" s="1501"/>
      <c r="BH32" s="1501"/>
      <c r="BI32" s="1501"/>
      <c r="BJ32" s="1501"/>
      <c r="BK32" s="1501"/>
      <c r="BL32" s="1501"/>
      <c r="BM32" s="1501"/>
      <c r="BN32" s="1501"/>
      <c r="BO32" s="1501"/>
      <c r="BP32" s="1501"/>
      <c r="BQ32" s="1501"/>
      <c r="BR32" s="1501"/>
      <c r="BS32" s="1501"/>
      <c r="BT32" s="1501"/>
      <c r="BU32" s="1501"/>
      <c r="BV32" s="1501"/>
      <c r="BW32" s="1501"/>
      <c r="BX32" s="1501"/>
      <c r="BY32" s="1501"/>
      <c r="BZ32" s="1501"/>
      <c r="CA32" s="1501"/>
      <c r="CB32" s="1501"/>
      <c r="CC32" s="1501"/>
      <c r="CD32" s="1501"/>
      <c r="CE32" s="1501"/>
      <c r="CF32" s="1501"/>
      <c r="CG32" s="1501"/>
      <c r="CH32" s="1501"/>
      <c r="CI32" s="1501"/>
      <c r="CJ32" s="1501"/>
      <c r="CK32" s="1501"/>
      <c r="CL32" s="1501"/>
      <c r="CM32" s="1501"/>
      <c r="CN32" s="1501"/>
      <c r="CO32" s="1501"/>
      <c r="CP32" s="1501"/>
      <c r="CQ32" s="1501"/>
      <c r="CR32" s="1501"/>
      <c r="CS32" s="1501"/>
      <c r="CT32" s="1501"/>
      <c r="CU32" s="1501"/>
      <c r="CV32" s="1501"/>
      <c r="CW32" s="1501"/>
      <c r="CX32" s="1501"/>
      <c r="CY32" s="1501"/>
      <c r="CZ32" s="1501"/>
      <c r="DA32" s="1501"/>
      <c r="DB32" s="1501"/>
      <c r="DC32" s="1501"/>
      <c r="DD32" s="1501"/>
      <c r="DE32" s="1501"/>
      <c r="DF32" s="1501"/>
      <c r="DG32" s="1501"/>
      <c r="DH32" s="1501"/>
      <c r="DI32" s="1501"/>
      <c r="DJ32" s="1501"/>
      <c r="DK32" s="1501"/>
      <c r="DL32" s="1501"/>
      <c r="DM32" s="1501"/>
      <c r="DN32" s="1501"/>
      <c r="DO32" s="1501"/>
      <c r="DP32" s="1501"/>
      <c r="DQ32" s="1501"/>
      <c r="DR32" s="1501"/>
      <c r="DS32" s="1501"/>
      <c r="DT32" s="1501"/>
      <c r="DU32" s="1501"/>
      <c r="DV32" s="1501"/>
      <c r="DW32" s="1501"/>
      <c r="DX32" s="1501"/>
      <c r="DY32" s="1501"/>
      <c r="DZ32" s="1501"/>
    </row>
    <row r="33" spans="1:130" s="1495" customFormat="1" ht="18.75" hidden="1" customHeight="1">
      <c r="A33" s="1502"/>
      <c r="B33" s="1503"/>
      <c r="C33" s="1494"/>
      <c r="D33" s="1496"/>
      <c r="E33" s="1496"/>
      <c r="F33" s="1496">
        <f t="shared" si="0"/>
        <v>0</v>
      </c>
      <c r="G33" s="1494"/>
      <c r="H33" s="1496"/>
      <c r="I33" s="1496"/>
      <c r="J33" s="1496">
        <f t="shared" si="1"/>
        <v>0</v>
      </c>
      <c r="K33" s="1494"/>
      <c r="L33" s="1496"/>
      <c r="M33" s="1496"/>
      <c r="N33" s="1496">
        <f t="shared" si="2"/>
        <v>0</v>
      </c>
      <c r="O33" s="1494"/>
      <c r="P33" s="1496"/>
      <c r="Q33" s="1496"/>
      <c r="R33" s="1496">
        <f t="shared" si="3"/>
        <v>0</v>
      </c>
      <c r="S33" s="1494"/>
      <c r="T33" s="1496"/>
      <c r="U33" s="1496"/>
      <c r="V33" s="1496">
        <f t="shared" si="4"/>
        <v>0</v>
      </c>
      <c r="W33" s="1497"/>
      <c r="X33" s="1496"/>
      <c r="Y33" s="1496"/>
      <c r="Z33" s="1496">
        <f t="shared" si="5"/>
        <v>0</v>
      </c>
      <c r="AA33" s="1498"/>
      <c r="AB33" s="1496"/>
      <c r="AC33" s="1496"/>
      <c r="AD33" s="1496">
        <f t="shared" si="6"/>
        <v>0</v>
      </c>
      <c r="AE33" s="1498"/>
      <c r="AF33" s="1496"/>
      <c r="AG33" s="1496"/>
      <c r="AH33" s="1496">
        <f t="shared" si="7"/>
        <v>0</v>
      </c>
      <c r="AI33" s="1494"/>
      <c r="AJ33" s="1499">
        <f t="shared" si="8"/>
        <v>0</v>
      </c>
      <c r="AK33" s="1499">
        <f t="shared" si="9"/>
        <v>0</v>
      </c>
      <c r="AL33" s="1496">
        <f t="shared" si="10"/>
        <v>0</v>
      </c>
      <c r="AM33" s="1497"/>
      <c r="AN33" s="1500"/>
      <c r="AO33" s="1500"/>
      <c r="AP33" s="1501"/>
      <c r="AQ33" s="1501"/>
      <c r="AR33" s="1501"/>
      <c r="AS33" s="1501"/>
      <c r="AT33" s="1501"/>
      <c r="AU33" s="1501"/>
      <c r="AV33" s="1501"/>
      <c r="AW33" s="1501"/>
      <c r="AX33" s="1501"/>
      <c r="AY33" s="1501"/>
      <c r="AZ33" s="1501"/>
      <c r="BA33" s="1501"/>
      <c r="BB33" s="1501"/>
      <c r="BC33" s="1501"/>
      <c r="BD33" s="1501"/>
      <c r="BE33" s="1501"/>
      <c r="BF33" s="1501"/>
      <c r="BG33" s="1501"/>
      <c r="BH33" s="1501"/>
      <c r="BI33" s="1501"/>
      <c r="BJ33" s="1501"/>
      <c r="BK33" s="1501"/>
      <c r="BL33" s="1501"/>
      <c r="BM33" s="1501"/>
      <c r="BN33" s="1501"/>
      <c r="BO33" s="1501"/>
      <c r="BP33" s="1501"/>
      <c r="BQ33" s="1501"/>
      <c r="BR33" s="1501"/>
      <c r="BS33" s="1501"/>
      <c r="BT33" s="1501"/>
      <c r="BU33" s="1501"/>
      <c r="BV33" s="1501"/>
      <c r="BW33" s="1501"/>
      <c r="BX33" s="1501"/>
      <c r="BY33" s="1501"/>
      <c r="BZ33" s="1501"/>
      <c r="CA33" s="1501"/>
      <c r="CB33" s="1501"/>
      <c r="CC33" s="1501"/>
      <c r="CD33" s="1501"/>
      <c r="CE33" s="1501"/>
      <c r="CF33" s="1501"/>
      <c r="CG33" s="1501"/>
      <c r="CH33" s="1501"/>
      <c r="CI33" s="1501"/>
      <c r="CJ33" s="1501"/>
      <c r="CK33" s="1501"/>
      <c r="CL33" s="1501"/>
      <c r="CM33" s="1501"/>
      <c r="CN33" s="1501"/>
      <c r="CO33" s="1501"/>
      <c r="CP33" s="1501"/>
      <c r="CQ33" s="1501"/>
      <c r="CR33" s="1501"/>
      <c r="CS33" s="1501"/>
      <c r="CT33" s="1501"/>
      <c r="CU33" s="1501"/>
      <c r="CV33" s="1501"/>
      <c r="CW33" s="1501"/>
      <c r="CX33" s="1501"/>
      <c r="CY33" s="1501"/>
      <c r="CZ33" s="1501"/>
      <c r="DA33" s="1501"/>
      <c r="DB33" s="1501"/>
      <c r="DC33" s="1501"/>
      <c r="DD33" s="1501"/>
      <c r="DE33" s="1501"/>
      <c r="DF33" s="1501"/>
      <c r="DG33" s="1501"/>
      <c r="DH33" s="1501"/>
      <c r="DI33" s="1501"/>
      <c r="DJ33" s="1501"/>
      <c r="DK33" s="1501"/>
      <c r="DL33" s="1501"/>
      <c r="DM33" s="1501"/>
      <c r="DN33" s="1501"/>
      <c r="DO33" s="1501"/>
      <c r="DP33" s="1501"/>
      <c r="DQ33" s="1501"/>
      <c r="DR33" s="1501"/>
      <c r="DS33" s="1501"/>
      <c r="DT33" s="1501"/>
      <c r="DU33" s="1501"/>
      <c r="DV33" s="1501"/>
      <c r="DW33" s="1501"/>
      <c r="DX33" s="1501"/>
      <c r="DY33" s="1501"/>
      <c r="DZ33" s="1501"/>
    </row>
    <row r="34" spans="1:130" s="1495" customFormat="1" ht="18.75" hidden="1" customHeight="1">
      <c r="A34" s="1502"/>
      <c r="B34" s="1503"/>
      <c r="C34" s="1494"/>
      <c r="D34" s="1496"/>
      <c r="E34" s="1496"/>
      <c r="F34" s="1496">
        <f t="shared" si="0"/>
        <v>0</v>
      </c>
      <c r="G34" s="1494"/>
      <c r="H34" s="1496"/>
      <c r="I34" s="1496"/>
      <c r="J34" s="1496">
        <f t="shared" si="1"/>
        <v>0</v>
      </c>
      <c r="K34" s="1494"/>
      <c r="L34" s="1496"/>
      <c r="M34" s="1496"/>
      <c r="N34" s="1496">
        <f t="shared" si="2"/>
        <v>0</v>
      </c>
      <c r="O34" s="1494"/>
      <c r="P34" s="1496"/>
      <c r="Q34" s="1496"/>
      <c r="R34" s="1496">
        <f t="shared" si="3"/>
        <v>0</v>
      </c>
      <c r="S34" s="1494"/>
      <c r="T34" s="1496"/>
      <c r="U34" s="1496"/>
      <c r="V34" s="1496">
        <f t="shared" si="4"/>
        <v>0</v>
      </c>
      <c r="W34" s="1497"/>
      <c r="X34" s="1496"/>
      <c r="Y34" s="1496"/>
      <c r="Z34" s="1496">
        <f t="shared" si="5"/>
        <v>0</v>
      </c>
      <c r="AA34" s="1498"/>
      <c r="AB34" s="1496"/>
      <c r="AC34" s="1496"/>
      <c r="AD34" s="1496">
        <f t="shared" si="6"/>
        <v>0</v>
      </c>
      <c r="AE34" s="1498"/>
      <c r="AF34" s="1496"/>
      <c r="AG34" s="1496"/>
      <c r="AH34" s="1496">
        <f t="shared" si="7"/>
        <v>0</v>
      </c>
      <c r="AI34" s="1494"/>
      <c r="AJ34" s="1499">
        <f t="shared" si="8"/>
        <v>0</v>
      </c>
      <c r="AK34" s="1499">
        <f t="shared" si="9"/>
        <v>0</v>
      </c>
      <c r="AL34" s="1496">
        <f t="shared" si="10"/>
        <v>0</v>
      </c>
      <c r="AM34" s="1497"/>
      <c r="AN34" s="1500"/>
      <c r="AO34" s="1500"/>
      <c r="AP34" s="1501"/>
      <c r="AQ34" s="1501"/>
      <c r="AR34" s="1501"/>
      <c r="AS34" s="1501"/>
      <c r="AT34" s="1501"/>
      <c r="AU34" s="1501"/>
      <c r="AV34" s="1501"/>
      <c r="AW34" s="1501"/>
      <c r="AX34" s="1501"/>
      <c r="AY34" s="1501"/>
      <c r="AZ34" s="1501"/>
      <c r="BA34" s="1501"/>
      <c r="BB34" s="1501"/>
      <c r="BC34" s="1501"/>
      <c r="BD34" s="1501"/>
      <c r="BE34" s="1501"/>
      <c r="BF34" s="1501"/>
      <c r="BG34" s="1501"/>
      <c r="BH34" s="1501"/>
      <c r="BI34" s="1501"/>
      <c r="BJ34" s="1501"/>
      <c r="BK34" s="1501"/>
      <c r="BL34" s="1501"/>
      <c r="BM34" s="1501"/>
      <c r="BN34" s="1501"/>
      <c r="BO34" s="1501"/>
      <c r="BP34" s="1501"/>
      <c r="BQ34" s="1501"/>
      <c r="BR34" s="1501"/>
      <c r="BS34" s="1501"/>
      <c r="BT34" s="1501"/>
      <c r="BU34" s="1501"/>
      <c r="BV34" s="1501"/>
      <c r="BW34" s="1501"/>
      <c r="BX34" s="1501"/>
      <c r="BY34" s="1501"/>
      <c r="BZ34" s="1501"/>
      <c r="CA34" s="1501"/>
      <c r="CB34" s="1501"/>
      <c r="CC34" s="1501"/>
      <c r="CD34" s="1501"/>
      <c r="CE34" s="1501"/>
      <c r="CF34" s="1501"/>
      <c r="CG34" s="1501"/>
      <c r="CH34" s="1501"/>
      <c r="CI34" s="1501"/>
      <c r="CJ34" s="1501"/>
      <c r="CK34" s="1501"/>
      <c r="CL34" s="1501"/>
      <c r="CM34" s="1501"/>
      <c r="CN34" s="1501"/>
      <c r="CO34" s="1501"/>
      <c r="CP34" s="1501"/>
      <c r="CQ34" s="1501"/>
      <c r="CR34" s="1501"/>
      <c r="CS34" s="1501"/>
      <c r="CT34" s="1501"/>
      <c r="CU34" s="1501"/>
      <c r="CV34" s="1501"/>
      <c r="CW34" s="1501"/>
      <c r="CX34" s="1501"/>
      <c r="CY34" s="1501"/>
      <c r="CZ34" s="1501"/>
      <c r="DA34" s="1501"/>
      <c r="DB34" s="1501"/>
      <c r="DC34" s="1501"/>
      <c r="DD34" s="1501"/>
      <c r="DE34" s="1501"/>
      <c r="DF34" s="1501"/>
      <c r="DG34" s="1501"/>
      <c r="DH34" s="1501"/>
      <c r="DI34" s="1501"/>
      <c r="DJ34" s="1501"/>
      <c r="DK34" s="1501"/>
      <c r="DL34" s="1501"/>
      <c r="DM34" s="1501"/>
      <c r="DN34" s="1501"/>
      <c r="DO34" s="1501"/>
      <c r="DP34" s="1501"/>
      <c r="DQ34" s="1501"/>
      <c r="DR34" s="1501"/>
      <c r="DS34" s="1501"/>
      <c r="DT34" s="1501"/>
      <c r="DU34" s="1501"/>
      <c r="DV34" s="1501"/>
      <c r="DW34" s="1501"/>
      <c r="DX34" s="1501"/>
      <c r="DY34" s="1501"/>
      <c r="DZ34" s="1501"/>
    </row>
    <row r="35" spans="1:130" s="1495" customFormat="1" ht="18.75" hidden="1" customHeight="1">
      <c r="A35" s="1502"/>
      <c r="B35" s="1503"/>
      <c r="C35" s="1494"/>
      <c r="D35" s="1496"/>
      <c r="E35" s="1496"/>
      <c r="F35" s="1496">
        <f t="shared" si="0"/>
        <v>0</v>
      </c>
      <c r="G35" s="1494"/>
      <c r="H35" s="1496"/>
      <c r="I35" s="1496"/>
      <c r="J35" s="1496">
        <f t="shared" si="1"/>
        <v>0</v>
      </c>
      <c r="K35" s="1494"/>
      <c r="L35" s="1496"/>
      <c r="M35" s="1496"/>
      <c r="N35" s="1496">
        <f t="shared" si="2"/>
        <v>0</v>
      </c>
      <c r="O35" s="1494"/>
      <c r="P35" s="1496"/>
      <c r="Q35" s="1496"/>
      <c r="R35" s="1496">
        <f t="shared" si="3"/>
        <v>0</v>
      </c>
      <c r="S35" s="1494"/>
      <c r="T35" s="1496"/>
      <c r="U35" s="1496"/>
      <c r="V35" s="1496">
        <f t="shared" si="4"/>
        <v>0</v>
      </c>
      <c r="W35" s="1497"/>
      <c r="X35" s="1496"/>
      <c r="Y35" s="1496"/>
      <c r="Z35" s="1496">
        <f t="shared" si="5"/>
        <v>0</v>
      </c>
      <c r="AA35" s="1498"/>
      <c r="AB35" s="1496"/>
      <c r="AC35" s="1496"/>
      <c r="AD35" s="1496">
        <f t="shared" si="6"/>
        <v>0</v>
      </c>
      <c r="AE35" s="1498"/>
      <c r="AF35" s="1496"/>
      <c r="AG35" s="1496"/>
      <c r="AH35" s="1496">
        <f t="shared" si="7"/>
        <v>0</v>
      </c>
      <c r="AI35" s="1494"/>
      <c r="AJ35" s="1499">
        <f t="shared" si="8"/>
        <v>0</v>
      </c>
      <c r="AK35" s="1499">
        <f t="shared" si="9"/>
        <v>0</v>
      </c>
      <c r="AL35" s="1496">
        <f t="shared" si="10"/>
        <v>0</v>
      </c>
      <c r="AM35" s="1497"/>
      <c r="AN35" s="1500"/>
      <c r="AO35" s="1500"/>
      <c r="AP35" s="1501"/>
      <c r="AQ35" s="1501"/>
      <c r="AR35" s="1501"/>
      <c r="AS35" s="1501"/>
      <c r="AT35" s="1501"/>
      <c r="AU35" s="1501"/>
      <c r="AV35" s="1501"/>
      <c r="AW35" s="1501"/>
      <c r="AX35" s="1501"/>
      <c r="AY35" s="1501"/>
      <c r="AZ35" s="1501"/>
      <c r="BA35" s="1501"/>
      <c r="BB35" s="1501"/>
      <c r="BC35" s="1501"/>
      <c r="BD35" s="1501"/>
      <c r="BE35" s="1501"/>
      <c r="BF35" s="1501"/>
      <c r="BG35" s="1501"/>
      <c r="BH35" s="1501"/>
      <c r="BI35" s="1501"/>
      <c r="BJ35" s="1501"/>
      <c r="BK35" s="1501"/>
      <c r="BL35" s="1501"/>
      <c r="BM35" s="1501"/>
      <c r="BN35" s="1501"/>
      <c r="BO35" s="1501"/>
      <c r="BP35" s="1501"/>
      <c r="BQ35" s="1501"/>
      <c r="BR35" s="1501"/>
      <c r="BS35" s="1501"/>
      <c r="BT35" s="1501"/>
      <c r="BU35" s="1501"/>
      <c r="BV35" s="1501"/>
      <c r="BW35" s="1501"/>
      <c r="BX35" s="1501"/>
      <c r="BY35" s="1501"/>
      <c r="BZ35" s="1501"/>
      <c r="CA35" s="1501"/>
      <c r="CB35" s="1501"/>
      <c r="CC35" s="1501"/>
      <c r="CD35" s="1501"/>
      <c r="CE35" s="1501"/>
      <c r="CF35" s="1501"/>
      <c r="CG35" s="1501"/>
      <c r="CH35" s="1501"/>
      <c r="CI35" s="1501"/>
      <c r="CJ35" s="1501"/>
      <c r="CK35" s="1501"/>
      <c r="CL35" s="1501"/>
      <c r="CM35" s="1501"/>
      <c r="CN35" s="1501"/>
      <c r="CO35" s="1501"/>
      <c r="CP35" s="1501"/>
      <c r="CQ35" s="1501"/>
      <c r="CR35" s="1501"/>
      <c r="CS35" s="1501"/>
      <c r="CT35" s="1501"/>
      <c r="CU35" s="1501"/>
      <c r="CV35" s="1501"/>
      <c r="CW35" s="1501"/>
      <c r="CX35" s="1501"/>
      <c r="CY35" s="1501"/>
      <c r="CZ35" s="1501"/>
      <c r="DA35" s="1501"/>
      <c r="DB35" s="1501"/>
      <c r="DC35" s="1501"/>
      <c r="DD35" s="1501"/>
      <c r="DE35" s="1501"/>
      <c r="DF35" s="1501"/>
      <c r="DG35" s="1501"/>
      <c r="DH35" s="1501"/>
      <c r="DI35" s="1501"/>
      <c r="DJ35" s="1501"/>
      <c r="DK35" s="1501"/>
      <c r="DL35" s="1501"/>
      <c r="DM35" s="1501"/>
      <c r="DN35" s="1501"/>
      <c r="DO35" s="1501"/>
      <c r="DP35" s="1501"/>
      <c r="DQ35" s="1501"/>
      <c r="DR35" s="1501"/>
      <c r="DS35" s="1501"/>
      <c r="DT35" s="1501"/>
      <c r="DU35" s="1501"/>
      <c r="DV35" s="1501"/>
      <c r="DW35" s="1501"/>
      <c r="DX35" s="1501"/>
      <c r="DY35" s="1501"/>
      <c r="DZ35" s="1501"/>
    </row>
    <row r="36" spans="1:130" s="1495" customFormat="1" ht="18.75" hidden="1" customHeight="1">
      <c r="A36" s="1502"/>
      <c r="B36" s="1503"/>
      <c r="C36" s="1494"/>
      <c r="D36" s="1496"/>
      <c r="E36" s="1496"/>
      <c r="F36" s="1496">
        <f t="shared" si="0"/>
        <v>0</v>
      </c>
      <c r="G36" s="1494"/>
      <c r="H36" s="1496"/>
      <c r="I36" s="1496"/>
      <c r="J36" s="1496">
        <f t="shared" si="1"/>
        <v>0</v>
      </c>
      <c r="K36" s="1494"/>
      <c r="L36" s="1496"/>
      <c r="M36" s="1496"/>
      <c r="N36" s="1496">
        <f t="shared" si="2"/>
        <v>0</v>
      </c>
      <c r="O36" s="1494"/>
      <c r="P36" s="1496"/>
      <c r="Q36" s="1496"/>
      <c r="R36" s="1496">
        <f t="shared" si="3"/>
        <v>0</v>
      </c>
      <c r="S36" s="1494"/>
      <c r="T36" s="1496"/>
      <c r="U36" s="1496"/>
      <c r="V36" s="1496">
        <f t="shared" si="4"/>
        <v>0</v>
      </c>
      <c r="W36" s="1497"/>
      <c r="X36" s="1496"/>
      <c r="Y36" s="1496"/>
      <c r="Z36" s="1496">
        <f t="shared" si="5"/>
        <v>0</v>
      </c>
      <c r="AA36" s="1498"/>
      <c r="AB36" s="1496"/>
      <c r="AC36" s="1496"/>
      <c r="AD36" s="1496">
        <f t="shared" si="6"/>
        <v>0</v>
      </c>
      <c r="AE36" s="1498"/>
      <c r="AF36" s="1496"/>
      <c r="AG36" s="1496"/>
      <c r="AH36" s="1496">
        <f t="shared" si="7"/>
        <v>0</v>
      </c>
      <c r="AI36" s="1494"/>
      <c r="AJ36" s="1499">
        <f t="shared" si="8"/>
        <v>0</v>
      </c>
      <c r="AK36" s="1499">
        <f t="shared" si="9"/>
        <v>0</v>
      </c>
      <c r="AL36" s="1496">
        <f t="shared" si="10"/>
        <v>0</v>
      </c>
      <c r="AM36" s="1497"/>
      <c r="AN36" s="1500"/>
      <c r="AO36" s="1500"/>
      <c r="AP36" s="1501"/>
      <c r="AQ36" s="1501"/>
      <c r="AR36" s="1501"/>
      <c r="AS36" s="1501"/>
      <c r="AT36" s="1501"/>
      <c r="AU36" s="1501"/>
      <c r="AV36" s="1501"/>
      <c r="AW36" s="1501"/>
      <c r="AX36" s="1501"/>
      <c r="AY36" s="1501"/>
      <c r="AZ36" s="1501"/>
      <c r="BA36" s="1501"/>
      <c r="BB36" s="1501"/>
      <c r="BC36" s="1501"/>
      <c r="BD36" s="1501"/>
      <c r="BE36" s="1501"/>
      <c r="BF36" s="1501"/>
      <c r="BG36" s="1501"/>
      <c r="BH36" s="1501"/>
      <c r="BI36" s="1501"/>
      <c r="BJ36" s="1501"/>
      <c r="BK36" s="1501"/>
      <c r="BL36" s="1501"/>
      <c r="BM36" s="1501"/>
      <c r="BN36" s="1501"/>
      <c r="BO36" s="1501"/>
      <c r="BP36" s="1501"/>
      <c r="BQ36" s="1501"/>
      <c r="BR36" s="1501"/>
      <c r="BS36" s="1501"/>
      <c r="BT36" s="1501"/>
      <c r="BU36" s="1501"/>
      <c r="BV36" s="1501"/>
      <c r="BW36" s="1501"/>
      <c r="BX36" s="1501"/>
      <c r="BY36" s="1501"/>
      <c r="BZ36" s="1501"/>
      <c r="CA36" s="1501"/>
      <c r="CB36" s="1501"/>
      <c r="CC36" s="1501"/>
      <c r="CD36" s="1501"/>
      <c r="CE36" s="1501"/>
      <c r="CF36" s="1501"/>
      <c r="CG36" s="1501"/>
      <c r="CH36" s="1501"/>
      <c r="CI36" s="1501"/>
      <c r="CJ36" s="1501"/>
      <c r="CK36" s="1501"/>
      <c r="CL36" s="1501"/>
      <c r="CM36" s="1501"/>
      <c r="CN36" s="1501"/>
      <c r="CO36" s="1501"/>
      <c r="CP36" s="1501"/>
      <c r="CQ36" s="1501"/>
      <c r="CR36" s="1501"/>
      <c r="CS36" s="1501"/>
      <c r="CT36" s="1501"/>
      <c r="CU36" s="1501"/>
      <c r="CV36" s="1501"/>
      <c r="CW36" s="1501"/>
      <c r="CX36" s="1501"/>
      <c r="CY36" s="1501"/>
      <c r="CZ36" s="1501"/>
      <c r="DA36" s="1501"/>
      <c r="DB36" s="1501"/>
      <c r="DC36" s="1501"/>
      <c r="DD36" s="1501"/>
      <c r="DE36" s="1501"/>
      <c r="DF36" s="1501"/>
      <c r="DG36" s="1501"/>
      <c r="DH36" s="1501"/>
      <c r="DI36" s="1501"/>
      <c r="DJ36" s="1501"/>
      <c r="DK36" s="1501"/>
      <c r="DL36" s="1501"/>
      <c r="DM36" s="1501"/>
      <c r="DN36" s="1501"/>
      <c r="DO36" s="1501"/>
      <c r="DP36" s="1501"/>
      <c r="DQ36" s="1501"/>
      <c r="DR36" s="1501"/>
      <c r="DS36" s="1501"/>
      <c r="DT36" s="1501"/>
      <c r="DU36" s="1501"/>
      <c r="DV36" s="1501"/>
      <c r="DW36" s="1501"/>
      <c r="DX36" s="1501"/>
      <c r="DY36" s="1501"/>
      <c r="DZ36" s="1501"/>
    </row>
    <row r="37" spans="1:130" s="1495" customFormat="1" ht="18.75" hidden="1" customHeight="1">
      <c r="A37" s="1502"/>
      <c r="B37" s="1503"/>
      <c r="C37" s="1494"/>
      <c r="D37" s="1496"/>
      <c r="E37" s="1496"/>
      <c r="F37" s="1496">
        <f t="shared" si="0"/>
        <v>0</v>
      </c>
      <c r="G37" s="1494"/>
      <c r="H37" s="1496"/>
      <c r="I37" s="1496"/>
      <c r="J37" s="1496">
        <f t="shared" si="1"/>
        <v>0</v>
      </c>
      <c r="K37" s="1494"/>
      <c r="L37" s="1496"/>
      <c r="M37" s="1496"/>
      <c r="N37" s="1496">
        <f t="shared" si="2"/>
        <v>0</v>
      </c>
      <c r="O37" s="1494"/>
      <c r="P37" s="1496"/>
      <c r="Q37" s="1496"/>
      <c r="R37" s="1496">
        <f t="shared" si="3"/>
        <v>0</v>
      </c>
      <c r="S37" s="1494"/>
      <c r="T37" s="1496"/>
      <c r="U37" s="1496"/>
      <c r="V37" s="1496">
        <f t="shared" si="4"/>
        <v>0</v>
      </c>
      <c r="W37" s="1497"/>
      <c r="X37" s="1496"/>
      <c r="Y37" s="1496"/>
      <c r="Z37" s="1496">
        <f t="shared" si="5"/>
        <v>0</v>
      </c>
      <c r="AA37" s="1498"/>
      <c r="AB37" s="1496"/>
      <c r="AC37" s="1496"/>
      <c r="AD37" s="1496">
        <f t="shared" si="6"/>
        <v>0</v>
      </c>
      <c r="AE37" s="1498"/>
      <c r="AF37" s="1496"/>
      <c r="AG37" s="1496"/>
      <c r="AH37" s="1496">
        <f t="shared" si="7"/>
        <v>0</v>
      </c>
      <c r="AI37" s="1494"/>
      <c r="AJ37" s="1499">
        <f t="shared" si="8"/>
        <v>0</v>
      </c>
      <c r="AK37" s="1499">
        <f t="shared" si="9"/>
        <v>0</v>
      </c>
      <c r="AL37" s="1496">
        <f t="shared" si="10"/>
        <v>0</v>
      </c>
      <c r="AM37" s="1497"/>
      <c r="AN37" s="1500"/>
      <c r="AO37" s="1500"/>
      <c r="AP37" s="1501"/>
      <c r="AQ37" s="1501"/>
      <c r="AR37" s="1501"/>
      <c r="AS37" s="1501"/>
      <c r="AT37" s="1501"/>
      <c r="AU37" s="1501"/>
      <c r="AV37" s="1501"/>
      <c r="AW37" s="1501"/>
      <c r="AX37" s="1501"/>
      <c r="AY37" s="1501"/>
      <c r="AZ37" s="1501"/>
      <c r="BA37" s="1501"/>
      <c r="BB37" s="1501"/>
      <c r="BC37" s="1501"/>
      <c r="BD37" s="1501"/>
      <c r="BE37" s="1501"/>
      <c r="BF37" s="1501"/>
      <c r="BG37" s="1501"/>
      <c r="BH37" s="1501"/>
      <c r="BI37" s="1501"/>
      <c r="BJ37" s="1501"/>
      <c r="BK37" s="1501"/>
      <c r="BL37" s="1501"/>
      <c r="BM37" s="1501"/>
      <c r="BN37" s="1501"/>
      <c r="BO37" s="1501"/>
      <c r="BP37" s="1501"/>
      <c r="BQ37" s="1501"/>
      <c r="BR37" s="1501"/>
      <c r="BS37" s="1501"/>
      <c r="BT37" s="1501"/>
      <c r="BU37" s="1501"/>
      <c r="BV37" s="1501"/>
      <c r="BW37" s="1501"/>
      <c r="BX37" s="1501"/>
      <c r="BY37" s="1501"/>
      <c r="BZ37" s="1501"/>
      <c r="CA37" s="1501"/>
      <c r="CB37" s="1501"/>
      <c r="CC37" s="1501"/>
      <c r="CD37" s="1501"/>
      <c r="CE37" s="1501"/>
      <c r="CF37" s="1501"/>
      <c r="CG37" s="1501"/>
      <c r="CH37" s="1501"/>
      <c r="CI37" s="1501"/>
      <c r="CJ37" s="1501"/>
      <c r="CK37" s="1501"/>
      <c r="CL37" s="1501"/>
      <c r="CM37" s="1501"/>
      <c r="CN37" s="1501"/>
      <c r="CO37" s="1501"/>
      <c r="CP37" s="1501"/>
      <c r="CQ37" s="1501"/>
      <c r="CR37" s="1501"/>
      <c r="CS37" s="1501"/>
      <c r="CT37" s="1501"/>
      <c r="CU37" s="1501"/>
      <c r="CV37" s="1501"/>
      <c r="CW37" s="1501"/>
      <c r="CX37" s="1501"/>
      <c r="CY37" s="1501"/>
      <c r="CZ37" s="1501"/>
      <c r="DA37" s="1501"/>
      <c r="DB37" s="1501"/>
      <c r="DC37" s="1501"/>
      <c r="DD37" s="1501"/>
      <c r="DE37" s="1501"/>
      <c r="DF37" s="1501"/>
      <c r="DG37" s="1501"/>
      <c r="DH37" s="1501"/>
      <c r="DI37" s="1501"/>
      <c r="DJ37" s="1501"/>
      <c r="DK37" s="1501"/>
      <c r="DL37" s="1501"/>
      <c r="DM37" s="1501"/>
      <c r="DN37" s="1501"/>
      <c r="DO37" s="1501"/>
      <c r="DP37" s="1501"/>
      <c r="DQ37" s="1501"/>
      <c r="DR37" s="1501"/>
      <c r="DS37" s="1501"/>
      <c r="DT37" s="1501"/>
      <c r="DU37" s="1501"/>
      <c r="DV37" s="1501"/>
      <c r="DW37" s="1501"/>
      <c r="DX37" s="1501"/>
      <c r="DY37" s="1501"/>
      <c r="DZ37" s="1501"/>
    </row>
    <row r="38" spans="1:130" s="1495" customFormat="1" ht="18.75" hidden="1" customHeight="1">
      <c r="A38" s="1502"/>
      <c r="B38" s="1503"/>
      <c r="C38" s="1494"/>
      <c r="D38" s="1496"/>
      <c r="E38" s="1496"/>
      <c r="F38" s="1496">
        <f t="shared" si="0"/>
        <v>0</v>
      </c>
      <c r="G38" s="1494"/>
      <c r="H38" s="1496"/>
      <c r="I38" s="1496"/>
      <c r="J38" s="1496">
        <f t="shared" si="1"/>
        <v>0</v>
      </c>
      <c r="K38" s="1494"/>
      <c r="L38" s="1496"/>
      <c r="M38" s="1496"/>
      <c r="N38" s="1496">
        <f t="shared" si="2"/>
        <v>0</v>
      </c>
      <c r="O38" s="1494"/>
      <c r="P38" s="1496"/>
      <c r="Q38" s="1496"/>
      <c r="R38" s="1496">
        <f t="shared" si="3"/>
        <v>0</v>
      </c>
      <c r="S38" s="1494"/>
      <c r="T38" s="1496"/>
      <c r="U38" s="1496"/>
      <c r="V38" s="1496">
        <f t="shared" si="4"/>
        <v>0</v>
      </c>
      <c r="W38" s="1497"/>
      <c r="X38" s="1496"/>
      <c r="Y38" s="1496"/>
      <c r="Z38" s="1496">
        <f t="shared" si="5"/>
        <v>0</v>
      </c>
      <c r="AA38" s="1498"/>
      <c r="AB38" s="1496"/>
      <c r="AC38" s="1496"/>
      <c r="AD38" s="1496">
        <f t="shared" si="6"/>
        <v>0</v>
      </c>
      <c r="AE38" s="1498"/>
      <c r="AF38" s="1496"/>
      <c r="AG38" s="1496"/>
      <c r="AH38" s="1496">
        <f t="shared" si="7"/>
        <v>0</v>
      </c>
      <c r="AI38" s="1494"/>
      <c r="AJ38" s="1499">
        <f t="shared" si="8"/>
        <v>0</v>
      </c>
      <c r="AK38" s="1499">
        <f t="shared" si="9"/>
        <v>0</v>
      </c>
      <c r="AL38" s="1496">
        <f t="shared" si="10"/>
        <v>0</v>
      </c>
      <c r="AM38" s="1497"/>
      <c r="AN38" s="1500"/>
      <c r="AO38" s="1500"/>
      <c r="AP38" s="1501"/>
      <c r="AQ38" s="1501"/>
      <c r="AR38" s="1501"/>
      <c r="AS38" s="1501"/>
      <c r="AT38" s="1501"/>
      <c r="AU38" s="1501"/>
      <c r="AV38" s="1501"/>
      <c r="AW38" s="1501"/>
      <c r="AX38" s="1501"/>
      <c r="AY38" s="1501"/>
      <c r="AZ38" s="1501"/>
      <c r="BA38" s="1501"/>
      <c r="BB38" s="1501"/>
      <c r="BC38" s="1501"/>
      <c r="BD38" s="1501"/>
      <c r="BE38" s="1501"/>
      <c r="BF38" s="1501"/>
      <c r="BG38" s="1501"/>
      <c r="BH38" s="1501"/>
      <c r="BI38" s="1501"/>
      <c r="BJ38" s="1501"/>
      <c r="BK38" s="1501"/>
      <c r="BL38" s="1501"/>
      <c r="BM38" s="1501"/>
      <c r="BN38" s="1501"/>
      <c r="BO38" s="1501"/>
      <c r="BP38" s="1501"/>
      <c r="BQ38" s="1501"/>
      <c r="BR38" s="1501"/>
      <c r="BS38" s="1501"/>
      <c r="BT38" s="1501"/>
      <c r="BU38" s="1501"/>
      <c r="BV38" s="1501"/>
      <c r="BW38" s="1501"/>
      <c r="BX38" s="1501"/>
      <c r="BY38" s="1501"/>
      <c r="BZ38" s="1501"/>
      <c r="CA38" s="1501"/>
      <c r="CB38" s="1501"/>
      <c r="CC38" s="1501"/>
      <c r="CD38" s="1501"/>
      <c r="CE38" s="1501"/>
      <c r="CF38" s="1501"/>
      <c r="CG38" s="1501"/>
      <c r="CH38" s="1501"/>
      <c r="CI38" s="1501"/>
      <c r="CJ38" s="1501"/>
      <c r="CK38" s="1501"/>
      <c r="CL38" s="1501"/>
      <c r="CM38" s="1501"/>
      <c r="CN38" s="1501"/>
      <c r="CO38" s="1501"/>
      <c r="CP38" s="1501"/>
      <c r="CQ38" s="1501"/>
      <c r="CR38" s="1501"/>
      <c r="CS38" s="1501"/>
      <c r="CT38" s="1501"/>
      <c r="CU38" s="1501"/>
      <c r="CV38" s="1501"/>
      <c r="CW38" s="1501"/>
      <c r="CX38" s="1501"/>
      <c r="CY38" s="1501"/>
      <c r="CZ38" s="1501"/>
      <c r="DA38" s="1501"/>
      <c r="DB38" s="1501"/>
      <c r="DC38" s="1501"/>
      <c r="DD38" s="1501"/>
      <c r="DE38" s="1501"/>
      <c r="DF38" s="1501"/>
      <c r="DG38" s="1501"/>
      <c r="DH38" s="1501"/>
      <c r="DI38" s="1501"/>
      <c r="DJ38" s="1501"/>
      <c r="DK38" s="1501"/>
      <c r="DL38" s="1501"/>
      <c r="DM38" s="1501"/>
      <c r="DN38" s="1501"/>
      <c r="DO38" s="1501"/>
      <c r="DP38" s="1501"/>
      <c r="DQ38" s="1501"/>
      <c r="DR38" s="1501"/>
      <c r="DS38" s="1501"/>
      <c r="DT38" s="1501"/>
      <c r="DU38" s="1501"/>
      <c r="DV38" s="1501"/>
      <c r="DW38" s="1501"/>
      <c r="DX38" s="1501"/>
      <c r="DY38" s="1501"/>
      <c r="DZ38" s="1501"/>
    </row>
    <row r="39" spans="1:130" s="1495" customFormat="1" ht="18.75" hidden="1" customHeight="1">
      <c r="A39" s="1502"/>
      <c r="B39" s="1503"/>
      <c r="C39" s="1494"/>
      <c r="D39" s="1496"/>
      <c r="E39" s="1496"/>
      <c r="F39" s="1496">
        <f t="shared" si="0"/>
        <v>0</v>
      </c>
      <c r="G39" s="1494"/>
      <c r="H39" s="1496"/>
      <c r="I39" s="1496"/>
      <c r="J39" s="1496">
        <f t="shared" si="1"/>
        <v>0</v>
      </c>
      <c r="K39" s="1494"/>
      <c r="L39" s="1496"/>
      <c r="M39" s="1496"/>
      <c r="N39" s="1496">
        <f t="shared" si="2"/>
        <v>0</v>
      </c>
      <c r="O39" s="1494"/>
      <c r="P39" s="1496"/>
      <c r="Q39" s="1496"/>
      <c r="R39" s="1496">
        <f t="shared" si="3"/>
        <v>0</v>
      </c>
      <c r="S39" s="1494"/>
      <c r="T39" s="1496"/>
      <c r="U39" s="1496"/>
      <c r="V39" s="1496">
        <f t="shared" si="4"/>
        <v>0</v>
      </c>
      <c r="W39" s="1497"/>
      <c r="X39" s="1496"/>
      <c r="Y39" s="1496"/>
      <c r="Z39" s="1496">
        <f t="shared" si="5"/>
        <v>0</v>
      </c>
      <c r="AA39" s="1498"/>
      <c r="AB39" s="1496"/>
      <c r="AC39" s="1496"/>
      <c r="AD39" s="1496">
        <f t="shared" si="6"/>
        <v>0</v>
      </c>
      <c r="AE39" s="1498"/>
      <c r="AF39" s="1496"/>
      <c r="AG39" s="1496"/>
      <c r="AH39" s="1496">
        <f t="shared" si="7"/>
        <v>0</v>
      </c>
      <c r="AI39" s="1494"/>
      <c r="AJ39" s="1499">
        <f t="shared" si="8"/>
        <v>0</v>
      </c>
      <c r="AK39" s="1499">
        <f t="shared" si="9"/>
        <v>0</v>
      </c>
      <c r="AL39" s="1496">
        <f t="shared" si="10"/>
        <v>0</v>
      </c>
      <c r="AM39" s="1497"/>
      <c r="AN39" s="1500"/>
      <c r="AO39" s="1500"/>
      <c r="AP39" s="1501"/>
      <c r="AQ39" s="1501"/>
      <c r="AR39" s="1501"/>
      <c r="AS39" s="1501"/>
      <c r="AT39" s="1501"/>
      <c r="AU39" s="1501"/>
      <c r="AV39" s="1501"/>
      <c r="AW39" s="1501"/>
      <c r="AX39" s="1501"/>
      <c r="AY39" s="1501"/>
      <c r="AZ39" s="1501"/>
      <c r="BA39" s="1501"/>
      <c r="BB39" s="1501"/>
      <c r="BC39" s="1501"/>
      <c r="BD39" s="1501"/>
      <c r="BE39" s="1501"/>
      <c r="BF39" s="1501"/>
      <c r="BG39" s="1501"/>
      <c r="BH39" s="1501"/>
      <c r="BI39" s="1501"/>
      <c r="BJ39" s="1501"/>
      <c r="BK39" s="1501"/>
      <c r="BL39" s="1501"/>
      <c r="BM39" s="1501"/>
      <c r="BN39" s="1501"/>
      <c r="BO39" s="1501"/>
      <c r="BP39" s="1501"/>
      <c r="BQ39" s="1501"/>
      <c r="BR39" s="1501"/>
      <c r="BS39" s="1501"/>
      <c r="BT39" s="1501"/>
      <c r="BU39" s="1501"/>
      <c r="BV39" s="1501"/>
      <c r="BW39" s="1501"/>
      <c r="BX39" s="1501"/>
      <c r="BY39" s="1501"/>
      <c r="BZ39" s="1501"/>
      <c r="CA39" s="1501"/>
      <c r="CB39" s="1501"/>
      <c r="CC39" s="1501"/>
      <c r="CD39" s="1501"/>
      <c r="CE39" s="1501"/>
      <c r="CF39" s="1501"/>
      <c r="CG39" s="1501"/>
      <c r="CH39" s="1501"/>
      <c r="CI39" s="1501"/>
      <c r="CJ39" s="1501"/>
      <c r="CK39" s="1501"/>
      <c r="CL39" s="1501"/>
      <c r="CM39" s="1501"/>
      <c r="CN39" s="1501"/>
      <c r="CO39" s="1501"/>
      <c r="CP39" s="1501"/>
      <c r="CQ39" s="1501"/>
      <c r="CR39" s="1501"/>
      <c r="CS39" s="1501"/>
      <c r="CT39" s="1501"/>
      <c r="CU39" s="1501"/>
      <c r="CV39" s="1501"/>
      <c r="CW39" s="1501"/>
      <c r="CX39" s="1501"/>
      <c r="CY39" s="1501"/>
      <c r="CZ39" s="1501"/>
      <c r="DA39" s="1501"/>
      <c r="DB39" s="1501"/>
      <c r="DC39" s="1501"/>
      <c r="DD39" s="1501"/>
      <c r="DE39" s="1501"/>
      <c r="DF39" s="1501"/>
      <c r="DG39" s="1501"/>
      <c r="DH39" s="1501"/>
      <c r="DI39" s="1501"/>
      <c r="DJ39" s="1501"/>
      <c r="DK39" s="1501"/>
      <c r="DL39" s="1501"/>
      <c r="DM39" s="1501"/>
      <c r="DN39" s="1501"/>
      <c r="DO39" s="1501"/>
      <c r="DP39" s="1501"/>
      <c r="DQ39" s="1501"/>
      <c r="DR39" s="1501"/>
      <c r="DS39" s="1501"/>
      <c r="DT39" s="1501"/>
      <c r="DU39" s="1501"/>
      <c r="DV39" s="1501"/>
      <c r="DW39" s="1501"/>
      <c r="DX39" s="1501"/>
      <c r="DY39" s="1501"/>
      <c r="DZ39" s="1501"/>
    </row>
    <row r="40" spans="1:130" s="1495" customFormat="1" ht="18.75" hidden="1" customHeight="1">
      <c r="A40" s="1502"/>
      <c r="B40" s="1503"/>
      <c r="C40" s="1494"/>
      <c r="D40" s="1496"/>
      <c r="E40" s="1496"/>
      <c r="F40" s="1496">
        <f t="shared" si="0"/>
        <v>0</v>
      </c>
      <c r="G40" s="1494"/>
      <c r="H40" s="1496"/>
      <c r="I40" s="1496"/>
      <c r="J40" s="1496">
        <f t="shared" si="1"/>
        <v>0</v>
      </c>
      <c r="K40" s="1494"/>
      <c r="L40" s="1496"/>
      <c r="M40" s="1496"/>
      <c r="N40" s="1496">
        <f t="shared" si="2"/>
        <v>0</v>
      </c>
      <c r="O40" s="1494"/>
      <c r="P40" s="1496"/>
      <c r="Q40" s="1496"/>
      <c r="R40" s="1496">
        <f t="shared" si="3"/>
        <v>0</v>
      </c>
      <c r="S40" s="1494"/>
      <c r="T40" s="1496"/>
      <c r="U40" s="1496"/>
      <c r="V40" s="1496">
        <f t="shared" si="4"/>
        <v>0</v>
      </c>
      <c r="W40" s="1497"/>
      <c r="X40" s="1496"/>
      <c r="Y40" s="1496"/>
      <c r="Z40" s="1496">
        <f t="shared" si="5"/>
        <v>0</v>
      </c>
      <c r="AA40" s="1498"/>
      <c r="AB40" s="1496"/>
      <c r="AC40" s="1496"/>
      <c r="AD40" s="1496">
        <f t="shared" si="6"/>
        <v>0</v>
      </c>
      <c r="AE40" s="1498"/>
      <c r="AF40" s="1496"/>
      <c r="AG40" s="1496"/>
      <c r="AH40" s="1496">
        <f t="shared" si="7"/>
        <v>0</v>
      </c>
      <c r="AI40" s="1494"/>
      <c r="AJ40" s="1499">
        <f t="shared" si="8"/>
        <v>0</v>
      </c>
      <c r="AK40" s="1499">
        <f t="shared" si="9"/>
        <v>0</v>
      </c>
      <c r="AL40" s="1496">
        <f t="shared" si="10"/>
        <v>0</v>
      </c>
      <c r="AM40" s="1497"/>
      <c r="AN40" s="1500"/>
      <c r="AO40" s="1500"/>
      <c r="AP40" s="1501"/>
      <c r="AQ40" s="1501"/>
      <c r="AR40" s="1501"/>
      <c r="AS40" s="1501"/>
      <c r="AT40" s="1501"/>
      <c r="AU40" s="1501"/>
      <c r="AV40" s="1501"/>
      <c r="AW40" s="1501"/>
      <c r="AX40" s="1501"/>
      <c r="AY40" s="1501"/>
      <c r="AZ40" s="1501"/>
      <c r="BA40" s="1501"/>
      <c r="BB40" s="1501"/>
      <c r="BC40" s="1501"/>
      <c r="BD40" s="1501"/>
      <c r="BE40" s="1501"/>
      <c r="BF40" s="1501"/>
      <c r="BG40" s="1501"/>
      <c r="BH40" s="1501"/>
      <c r="BI40" s="1501"/>
      <c r="BJ40" s="1501"/>
      <c r="BK40" s="1501"/>
      <c r="BL40" s="1501"/>
      <c r="BM40" s="1501"/>
      <c r="BN40" s="1501"/>
      <c r="BO40" s="1501"/>
      <c r="BP40" s="1501"/>
      <c r="BQ40" s="1501"/>
      <c r="BR40" s="1501"/>
      <c r="BS40" s="1501"/>
      <c r="BT40" s="1501"/>
      <c r="BU40" s="1501"/>
      <c r="BV40" s="1501"/>
      <c r="BW40" s="1501"/>
      <c r="BX40" s="1501"/>
      <c r="BY40" s="1501"/>
      <c r="BZ40" s="1501"/>
      <c r="CA40" s="1501"/>
      <c r="CB40" s="1501"/>
      <c r="CC40" s="1501"/>
      <c r="CD40" s="1501"/>
      <c r="CE40" s="1501"/>
      <c r="CF40" s="1501"/>
      <c r="CG40" s="1501"/>
      <c r="CH40" s="1501"/>
      <c r="CI40" s="1501"/>
      <c r="CJ40" s="1501"/>
      <c r="CK40" s="1501"/>
      <c r="CL40" s="1501"/>
      <c r="CM40" s="1501"/>
      <c r="CN40" s="1501"/>
      <c r="CO40" s="1501"/>
      <c r="CP40" s="1501"/>
      <c r="CQ40" s="1501"/>
      <c r="CR40" s="1501"/>
      <c r="CS40" s="1501"/>
      <c r="CT40" s="1501"/>
      <c r="CU40" s="1501"/>
      <c r="CV40" s="1501"/>
      <c r="CW40" s="1501"/>
      <c r="CX40" s="1501"/>
      <c r="CY40" s="1501"/>
      <c r="CZ40" s="1501"/>
      <c r="DA40" s="1501"/>
      <c r="DB40" s="1501"/>
      <c r="DC40" s="1501"/>
      <c r="DD40" s="1501"/>
      <c r="DE40" s="1501"/>
      <c r="DF40" s="1501"/>
      <c r="DG40" s="1501"/>
      <c r="DH40" s="1501"/>
      <c r="DI40" s="1501"/>
      <c r="DJ40" s="1501"/>
      <c r="DK40" s="1501"/>
      <c r="DL40" s="1501"/>
      <c r="DM40" s="1501"/>
      <c r="DN40" s="1501"/>
      <c r="DO40" s="1501"/>
      <c r="DP40" s="1501"/>
      <c r="DQ40" s="1501"/>
      <c r="DR40" s="1501"/>
      <c r="DS40" s="1501"/>
      <c r="DT40" s="1501"/>
      <c r="DU40" s="1501"/>
      <c r="DV40" s="1501"/>
      <c r="DW40" s="1501"/>
      <c r="DX40" s="1501"/>
      <c r="DY40" s="1501"/>
      <c r="DZ40" s="1501"/>
    </row>
    <row r="41" spans="1:130" s="1495" customFormat="1" ht="18.75" hidden="1" customHeight="1">
      <c r="A41" s="1502"/>
      <c r="B41" s="1503"/>
      <c r="C41" s="1494"/>
      <c r="D41" s="1496"/>
      <c r="E41" s="1496"/>
      <c r="F41" s="1496">
        <f t="shared" si="0"/>
        <v>0</v>
      </c>
      <c r="G41" s="1494"/>
      <c r="H41" s="1496"/>
      <c r="I41" s="1496"/>
      <c r="J41" s="1496">
        <f t="shared" si="1"/>
        <v>0</v>
      </c>
      <c r="K41" s="1494"/>
      <c r="L41" s="1496"/>
      <c r="M41" s="1496"/>
      <c r="N41" s="1496">
        <f t="shared" si="2"/>
        <v>0</v>
      </c>
      <c r="O41" s="1494"/>
      <c r="P41" s="1496"/>
      <c r="Q41" s="1496"/>
      <c r="R41" s="1496">
        <f t="shared" si="3"/>
        <v>0</v>
      </c>
      <c r="S41" s="1494"/>
      <c r="T41" s="1496"/>
      <c r="U41" s="1496"/>
      <c r="V41" s="1496">
        <f t="shared" si="4"/>
        <v>0</v>
      </c>
      <c r="W41" s="1497"/>
      <c r="X41" s="1496"/>
      <c r="Y41" s="1496"/>
      <c r="Z41" s="1496">
        <f t="shared" si="5"/>
        <v>0</v>
      </c>
      <c r="AA41" s="1498"/>
      <c r="AB41" s="1496"/>
      <c r="AC41" s="1496"/>
      <c r="AD41" s="1496">
        <f t="shared" si="6"/>
        <v>0</v>
      </c>
      <c r="AE41" s="1498"/>
      <c r="AF41" s="1496"/>
      <c r="AG41" s="1496"/>
      <c r="AH41" s="1496">
        <f t="shared" si="7"/>
        <v>0</v>
      </c>
      <c r="AI41" s="1494"/>
      <c r="AJ41" s="1499">
        <f t="shared" si="8"/>
        <v>0</v>
      </c>
      <c r="AK41" s="1499">
        <f t="shared" si="9"/>
        <v>0</v>
      </c>
      <c r="AL41" s="1496">
        <f t="shared" si="10"/>
        <v>0</v>
      </c>
      <c r="AM41" s="1497"/>
      <c r="AN41" s="1500"/>
      <c r="AO41" s="1500"/>
      <c r="AP41" s="1501"/>
      <c r="AQ41" s="1501"/>
      <c r="AR41" s="1501"/>
      <c r="AS41" s="1501"/>
      <c r="AT41" s="1501"/>
      <c r="AU41" s="1501"/>
      <c r="AV41" s="1501"/>
      <c r="AW41" s="1501"/>
      <c r="AX41" s="1501"/>
      <c r="AY41" s="1501"/>
      <c r="AZ41" s="1501"/>
      <c r="BA41" s="1501"/>
      <c r="BB41" s="1501"/>
      <c r="BC41" s="1501"/>
      <c r="BD41" s="1501"/>
      <c r="BE41" s="1501"/>
      <c r="BF41" s="1501"/>
      <c r="BG41" s="1501"/>
      <c r="BH41" s="1501"/>
      <c r="BI41" s="1501"/>
      <c r="BJ41" s="1501"/>
      <c r="BK41" s="1501"/>
      <c r="BL41" s="1501"/>
      <c r="BM41" s="1501"/>
      <c r="BN41" s="1501"/>
      <c r="BO41" s="1501"/>
      <c r="BP41" s="1501"/>
      <c r="BQ41" s="1501"/>
      <c r="BR41" s="1501"/>
      <c r="BS41" s="1501"/>
      <c r="BT41" s="1501"/>
      <c r="BU41" s="1501"/>
      <c r="BV41" s="1501"/>
      <c r="BW41" s="1501"/>
      <c r="BX41" s="1501"/>
      <c r="BY41" s="1501"/>
      <c r="BZ41" s="1501"/>
      <c r="CA41" s="1501"/>
      <c r="CB41" s="1501"/>
      <c r="CC41" s="1501"/>
      <c r="CD41" s="1501"/>
      <c r="CE41" s="1501"/>
      <c r="CF41" s="1501"/>
      <c r="CG41" s="1501"/>
      <c r="CH41" s="1501"/>
      <c r="CI41" s="1501"/>
      <c r="CJ41" s="1501"/>
      <c r="CK41" s="1501"/>
      <c r="CL41" s="1501"/>
      <c r="CM41" s="1501"/>
      <c r="CN41" s="1501"/>
      <c r="CO41" s="1501"/>
      <c r="CP41" s="1501"/>
      <c r="CQ41" s="1501"/>
      <c r="CR41" s="1501"/>
      <c r="CS41" s="1501"/>
      <c r="CT41" s="1501"/>
      <c r="CU41" s="1501"/>
      <c r="CV41" s="1501"/>
      <c r="CW41" s="1501"/>
      <c r="CX41" s="1501"/>
      <c r="CY41" s="1501"/>
      <c r="CZ41" s="1501"/>
      <c r="DA41" s="1501"/>
      <c r="DB41" s="1501"/>
      <c r="DC41" s="1501"/>
      <c r="DD41" s="1501"/>
      <c r="DE41" s="1501"/>
      <c r="DF41" s="1501"/>
      <c r="DG41" s="1501"/>
      <c r="DH41" s="1501"/>
      <c r="DI41" s="1501"/>
      <c r="DJ41" s="1501"/>
      <c r="DK41" s="1501"/>
      <c r="DL41" s="1501"/>
      <c r="DM41" s="1501"/>
      <c r="DN41" s="1501"/>
      <c r="DO41" s="1501"/>
      <c r="DP41" s="1501"/>
      <c r="DQ41" s="1501"/>
      <c r="DR41" s="1501"/>
      <c r="DS41" s="1501"/>
      <c r="DT41" s="1501"/>
      <c r="DU41" s="1501"/>
      <c r="DV41" s="1501"/>
      <c r="DW41" s="1501"/>
      <c r="DX41" s="1501"/>
      <c r="DY41" s="1501"/>
      <c r="DZ41" s="1501"/>
    </row>
    <row r="42" spans="1:130" s="1495" customFormat="1" ht="18.75" hidden="1" customHeight="1">
      <c r="A42" s="1502"/>
      <c r="B42" s="1503"/>
      <c r="C42" s="1494"/>
      <c r="D42" s="1496"/>
      <c r="E42" s="1496"/>
      <c r="F42" s="1496">
        <f t="shared" si="0"/>
        <v>0</v>
      </c>
      <c r="G42" s="1494"/>
      <c r="H42" s="1496"/>
      <c r="I42" s="1496"/>
      <c r="J42" s="1496">
        <f t="shared" si="1"/>
        <v>0</v>
      </c>
      <c r="K42" s="1494"/>
      <c r="L42" s="1496"/>
      <c r="M42" s="1496"/>
      <c r="N42" s="1496">
        <f t="shared" si="2"/>
        <v>0</v>
      </c>
      <c r="O42" s="1494"/>
      <c r="P42" s="1496"/>
      <c r="Q42" s="1496"/>
      <c r="R42" s="1496">
        <f t="shared" si="3"/>
        <v>0</v>
      </c>
      <c r="S42" s="1494"/>
      <c r="T42" s="1496"/>
      <c r="U42" s="1496"/>
      <c r="V42" s="1496">
        <f t="shared" si="4"/>
        <v>0</v>
      </c>
      <c r="W42" s="1497"/>
      <c r="X42" s="1496"/>
      <c r="Y42" s="1496"/>
      <c r="Z42" s="1496">
        <f t="shared" si="5"/>
        <v>0</v>
      </c>
      <c r="AA42" s="1498"/>
      <c r="AB42" s="1496"/>
      <c r="AC42" s="1496"/>
      <c r="AD42" s="1496">
        <f t="shared" si="6"/>
        <v>0</v>
      </c>
      <c r="AE42" s="1498"/>
      <c r="AF42" s="1496"/>
      <c r="AG42" s="1496"/>
      <c r="AH42" s="1496">
        <f t="shared" si="7"/>
        <v>0</v>
      </c>
      <c r="AI42" s="1494"/>
      <c r="AJ42" s="1499">
        <f t="shared" si="8"/>
        <v>0</v>
      </c>
      <c r="AK42" s="1499">
        <f t="shared" si="9"/>
        <v>0</v>
      </c>
      <c r="AL42" s="1496">
        <f t="shared" si="10"/>
        <v>0</v>
      </c>
      <c r="AM42" s="1497"/>
      <c r="AN42" s="1500"/>
      <c r="AO42" s="1500"/>
      <c r="AP42" s="1501"/>
      <c r="AQ42" s="1501"/>
      <c r="AR42" s="1501"/>
      <c r="AS42" s="1501"/>
      <c r="AT42" s="1501"/>
      <c r="AU42" s="1501"/>
      <c r="AV42" s="1501"/>
      <c r="AW42" s="1501"/>
      <c r="AX42" s="1501"/>
      <c r="AY42" s="1501"/>
      <c r="AZ42" s="1501"/>
      <c r="BA42" s="1501"/>
      <c r="BB42" s="1501"/>
      <c r="BC42" s="1501"/>
      <c r="BD42" s="1501"/>
      <c r="BE42" s="1501"/>
      <c r="BF42" s="1501"/>
      <c r="BG42" s="1501"/>
      <c r="BH42" s="1501"/>
      <c r="BI42" s="1501"/>
      <c r="BJ42" s="1501"/>
      <c r="BK42" s="1501"/>
      <c r="BL42" s="1501"/>
      <c r="BM42" s="1501"/>
      <c r="BN42" s="1501"/>
      <c r="BO42" s="1501"/>
      <c r="BP42" s="1501"/>
      <c r="BQ42" s="1501"/>
      <c r="BR42" s="1501"/>
      <c r="BS42" s="1501"/>
      <c r="BT42" s="1501"/>
      <c r="BU42" s="1501"/>
      <c r="BV42" s="1501"/>
      <c r="BW42" s="1501"/>
      <c r="BX42" s="1501"/>
      <c r="BY42" s="1501"/>
      <c r="BZ42" s="1501"/>
      <c r="CA42" s="1501"/>
      <c r="CB42" s="1501"/>
      <c r="CC42" s="1501"/>
      <c r="CD42" s="1501"/>
      <c r="CE42" s="1501"/>
      <c r="CF42" s="1501"/>
      <c r="CG42" s="1501"/>
      <c r="CH42" s="1501"/>
      <c r="CI42" s="1501"/>
      <c r="CJ42" s="1501"/>
      <c r="CK42" s="1501"/>
      <c r="CL42" s="1501"/>
      <c r="CM42" s="1501"/>
      <c r="CN42" s="1501"/>
      <c r="CO42" s="1501"/>
      <c r="CP42" s="1501"/>
      <c r="CQ42" s="1501"/>
      <c r="CR42" s="1501"/>
      <c r="CS42" s="1501"/>
      <c r="CT42" s="1501"/>
      <c r="CU42" s="1501"/>
      <c r="CV42" s="1501"/>
      <c r="CW42" s="1501"/>
      <c r="CX42" s="1501"/>
      <c r="CY42" s="1501"/>
      <c r="CZ42" s="1501"/>
      <c r="DA42" s="1501"/>
      <c r="DB42" s="1501"/>
      <c r="DC42" s="1501"/>
      <c r="DD42" s="1501"/>
      <c r="DE42" s="1501"/>
      <c r="DF42" s="1501"/>
      <c r="DG42" s="1501"/>
      <c r="DH42" s="1501"/>
      <c r="DI42" s="1501"/>
      <c r="DJ42" s="1501"/>
      <c r="DK42" s="1501"/>
      <c r="DL42" s="1501"/>
      <c r="DM42" s="1501"/>
      <c r="DN42" s="1501"/>
      <c r="DO42" s="1501"/>
      <c r="DP42" s="1501"/>
      <c r="DQ42" s="1501"/>
      <c r="DR42" s="1501"/>
      <c r="DS42" s="1501"/>
      <c r="DT42" s="1501"/>
      <c r="DU42" s="1501"/>
      <c r="DV42" s="1501"/>
      <c r="DW42" s="1501"/>
      <c r="DX42" s="1501"/>
      <c r="DY42" s="1501"/>
      <c r="DZ42" s="1501"/>
    </row>
    <row r="43" spans="1:130" s="1495" customFormat="1" ht="18.75" hidden="1" customHeight="1">
      <c r="A43" s="1502"/>
      <c r="B43" s="1503"/>
      <c r="C43" s="1494"/>
      <c r="D43" s="1496"/>
      <c r="E43" s="1496"/>
      <c r="F43" s="1496">
        <f t="shared" si="0"/>
        <v>0</v>
      </c>
      <c r="G43" s="1494"/>
      <c r="H43" s="1496"/>
      <c r="I43" s="1496"/>
      <c r="J43" s="1496">
        <f t="shared" si="1"/>
        <v>0</v>
      </c>
      <c r="K43" s="1494"/>
      <c r="L43" s="1496"/>
      <c r="M43" s="1496"/>
      <c r="N43" s="1496">
        <f t="shared" si="2"/>
        <v>0</v>
      </c>
      <c r="O43" s="1494"/>
      <c r="P43" s="1496"/>
      <c r="Q43" s="1496"/>
      <c r="R43" s="1496">
        <f t="shared" si="3"/>
        <v>0</v>
      </c>
      <c r="S43" s="1494"/>
      <c r="T43" s="1496"/>
      <c r="U43" s="1496"/>
      <c r="V43" s="1496">
        <f t="shared" si="4"/>
        <v>0</v>
      </c>
      <c r="W43" s="1497"/>
      <c r="X43" s="1496"/>
      <c r="Y43" s="1496"/>
      <c r="Z43" s="1496">
        <f t="shared" si="5"/>
        <v>0</v>
      </c>
      <c r="AA43" s="1498"/>
      <c r="AB43" s="1496"/>
      <c r="AC43" s="1496"/>
      <c r="AD43" s="1496">
        <f t="shared" si="6"/>
        <v>0</v>
      </c>
      <c r="AE43" s="1498"/>
      <c r="AF43" s="1496"/>
      <c r="AG43" s="1496"/>
      <c r="AH43" s="1496">
        <f t="shared" si="7"/>
        <v>0</v>
      </c>
      <c r="AI43" s="1494"/>
      <c r="AJ43" s="1499">
        <f t="shared" si="8"/>
        <v>0</v>
      </c>
      <c r="AK43" s="1499">
        <f t="shared" si="9"/>
        <v>0</v>
      </c>
      <c r="AL43" s="1496">
        <f t="shared" si="10"/>
        <v>0</v>
      </c>
      <c r="AM43" s="1497"/>
      <c r="AN43" s="1500"/>
      <c r="AO43" s="1500"/>
      <c r="AP43" s="1501"/>
      <c r="AQ43" s="1501"/>
      <c r="AR43" s="1501"/>
      <c r="AS43" s="1501"/>
      <c r="AT43" s="1501"/>
      <c r="AU43" s="1501"/>
      <c r="AV43" s="1501"/>
      <c r="AW43" s="1501"/>
      <c r="AX43" s="1501"/>
      <c r="AY43" s="1501"/>
      <c r="AZ43" s="1501"/>
      <c r="BA43" s="1501"/>
      <c r="BB43" s="1501"/>
      <c r="BC43" s="1501"/>
      <c r="BD43" s="1501"/>
      <c r="BE43" s="1501"/>
      <c r="BF43" s="1501"/>
      <c r="BG43" s="1501"/>
      <c r="BH43" s="1501"/>
      <c r="BI43" s="1501"/>
      <c r="BJ43" s="1501"/>
      <c r="BK43" s="1501"/>
      <c r="BL43" s="1501"/>
      <c r="BM43" s="1501"/>
      <c r="BN43" s="1501"/>
      <c r="BO43" s="1501"/>
      <c r="BP43" s="1501"/>
      <c r="BQ43" s="1501"/>
      <c r="BR43" s="1501"/>
      <c r="BS43" s="1501"/>
      <c r="BT43" s="1501"/>
      <c r="BU43" s="1501"/>
      <c r="BV43" s="1501"/>
      <c r="BW43" s="1501"/>
      <c r="BX43" s="1501"/>
      <c r="BY43" s="1501"/>
      <c r="BZ43" s="1501"/>
      <c r="CA43" s="1501"/>
      <c r="CB43" s="1501"/>
      <c r="CC43" s="1501"/>
      <c r="CD43" s="1501"/>
      <c r="CE43" s="1501"/>
      <c r="CF43" s="1501"/>
      <c r="CG43" s="1501"/>
      <c r="CH43" s="1501"/>
      <c r="CI43" s="1501"/>
      <c r="CJ43" s="1501"/>
      <c r="CK43" s="1501"/>
      <c r="CL43" s="1501"/>
      <c r="CM43" s="1501"/>
      <c r="CN43" s="1501"/>
      <c r="CO43" s="1501"/>
      <c r="CP43" s="1501"/>
      <c r="CQ43" s="1501"/>
      <c r="CR43" s="1501"/>
      <c r="CS43" s="1501"/>
      <c r="CT43" s="1501"/>
      <c r="CU43" s="1501"/>
      <c r="CV43" s="1501"/>
      <c r="CW43" s="1501"/>
      <c r="CX43" s="1501"/>
      <c r="CY43" s="1501"/>
      <c r="CZ43" s="1501"/>
      <c r="DA43" s="1501"/>
      <c r="DB43" s="1501"/>
      <c r="DC43" s="1501"/>
      <c r="DD43" s="1501"/>
      <c r="DE43" s="1501"/>
      <c r="DF43" s="1501"/>
      <c r="DG43" s="1501"/>
      <c r="DH43" s="1501"/>
      <c r="DI43" s="1501"/>
      <c r="DJ43" s="1501"/>
      <c r="DK43" s="1501"/>
      <c r="DL43" s="1501"/>
      <c r="DM43" s="1501"/>
      <c r="DN43" s="1501"/>
      <c r="DO43" s="1501"/>
      <c r="DP43" s="1501"/>
      <c r="DQ43" s="1501"/>
      <c r="DR43" s="1501"/>
      <c r="DS43" s="1501"/>
      <c r="DT43" s="1501"/>
      <c r="DU43" s="1501"/>
      <c r="DV43" s="1501"/>
      <c r="DW43" s="1501"/>
      <c r="DX43" s="1501"/>
      <c r="DY43" s="1501"/>
      <c r="DZ43" s="1501"/>
    </row>
    <row r="44" spans="1:130" s="1495" customFormat="1" ht="18.75" hidden="1" customHeight="1">
      <c r="A44" s="1502"/>
      <c r="B44" s="1503"/>
      <c r="C44" s="1494"/>
      <c r="D44" s="1496"/>
      <c r="E44" s="1496"/>
      <c r="F44" s="1496">
        <f t="shared" si="0"/>
        <v>0</v>
      </c>
      <c r="G44" s="1494"/>
      <c r="H44" s="1496"/>
      <c r="I44" s="1496"/>
      <c r="J44" s="1496">
        <f t="shared" si="1"/>
        <v>0</v>
      </c>
      <c r="K44" s="1494"/>
      <c r="L44" s="1496"/>
      <c r="M44" s="1496"/>
      <c r="N44" s="1496">
        <f t="shared" si="2"/>
        <v>0</v>
      </c>
      <c r="O44" s="1494"/>
      <c r="P44" s="1496"/>
      <c r="Q44" s="1496"/>
      <c r="R44" s="1496">
        <f t="shared" si="3"/>
        <v>0</v>
      </c>
      <c r="S44" s="1494"/>
      <c r="T44" s="1496"/>
      <c r="U44" s="1496"/>
      <c r="V44" s="1496">
        <f t="shared" si="4"/>
        <v>0</v>
      </c>
      <c r="W44" s="1497"/>
      <c r="X44" s="1496"/>
      <c r="Y44" s="1496"/>
      <c r="Z44" s="1496">
        <f t="shared" si="5"/>
        <v>0</v>
      </c>
      <c r="AA44" s="1498"/>
      <c r="AB44" s="1496"/>
      <c r="AC44" s="1496"/>
      <c r="AD44" s="1496">
        <f t="shared" si="6"/>
        <v>0</v>
      </c>
      <c r="AE44" s="1498"/>
      <c r="AF44" s="1496"/>
      <c r="AG44" s="1496"/>
      <c r="AH44" s="1496">
        <f t="shared" si="7"/>
        <v>0</v>
      </c>
      <c r="AI44" s="1494"/>
      <c r="AJ44" s="1499">
        <f t="shared" si="8"/>
        <v>0</v>
      </c>
      <c r="AK44" s="1499">
        <f t="shared" si="9"/>
        <v>0</v>
      </c>
      <c r="AL44" s="1496">
        <f t="shared" si="10"/>
        <v>0</v>
      </c>
      <c r="AM44" s="1497"/>
      <c r="AN44" s="1500"/>
      <c r="AO44" s="1500"/>
      <c r="AP44" s="1501"/>
      <c r="AQ44" s="1501"/>
      <c r="AR44" s="1501"/>
      <c r="AS44" s="1501"/>
      <c r="AT44" s="1501"/>
      <c r="AU44" s="1501"/>
      <c r="AV44" s="1501"/>
      <c r="AW44" s="1501"/>
      <c r="AX44" s="1501"/>
      <c r="AY44" s="1501"/>
      <c r="AZ44" s="1501"/>
      <c r="BA44" s="1501"/>
      <c r="BB44" s="1501"/>
      <c r="BC44" s="1501"/>
      <c r="BD44" s="1501"/>
      <c r="BE44" s="1501"/>
      <c r="BF44" s="1501"/>
      <c r="BG44" s="1501"/>
      <c r="BH44" s="1501"/>
      <c r="BI44" s="1501"/>
      <c r="BJ44" s="1501"/>
      <c r="BK44" s="1501"/>
      <c r="BL44" s="1501"/>
      <c r="BM44" s="1501"/>
      <c r="BN44" s="1501"/>
      <c r="BO44" s="1501"/>
      <c r="BP44" s="1501"/>
      <c r="BQ44" s="1501"/>
      <c r="BR44" s="1501"/>
      <c r="BS44" s="1501"/>
      <c r="BT44" s="1501"/>
      <c r="BU44" s="1501"/>
      <c r="BV44" s="1501"/>
      <c r="BW44" s="1501"/>
      <c r="BX44" s="1501"/>
      <c r="BY44" s="1501"/>
      <c r="BZ44" s="1501"/>
      <c r="CA44" s="1501"/>
      <c r="CB44" s="1501"/>
      <c r="CC44" s="1501"/>
      <c r="CD44" s="1501"/>
      <c r="CE44" s="1501"/>
      <c r="CF44" s="1501"/>
      <c r="CG44" s="1501"/>
      <c r="CH44" s="1501"/>
      <c r="CI44" s="1501"/>
      <c r="CJ44" s="1501"/>
      <c r="CK44" s="1501"/>
      <c r="CL44" s="1501"/>
      <c r="CM44" s="1501"/>
      <c r="CN44" s="1501"/>
      <c r="CO44" s="1501"/>
      <c r="CP44" s="1501"/>
      <c r="CQ44" s="1501"/>
      <c r="CR44" s="1501"/>
      <c r="CS44" s="1501"/>
      <c r="CT44" s="1501"/>
      <c r="CU44" s="1501"/>
      <c r="CV44" s="1501"/>
      <c r="CW44" s="1501"/>
      <c r="CX44" s="1501"/>
      <c r="CY44" s="1501"/>
      <c r="CZ44" s="1501"/>
      <c r="DA44" s="1501"/>
      <c r="DB44" s="1501"/>
      <c r="DC44" s="1501"/>
      <c r="DD44" s="1501"/>
      <c r="DE44" s="1501"/>
      <c r="DF44" s="1501"/>
      <c r="DG44" s="1501"/>
      <c r="DH44" s="1501"/>
      <c r="DI44" s="1501"/>
      <c r="DJ44" s="1501"/>
      <c r="DK44" s="1501"/>
      <c r="DL44" s="1501"/>
      <c r="DM44" s="1501"/>
      <c r="DN44" s="1501"/>
      <c r="DO44" s="1501"/>
      <c r="DP44" s="1501"/>
      <c r="DQ44" s="1501"/>
      <c r="DR44" s="1501"/>
      <c r="DS44" s="1501"/>
      <c r="DT44" s="1501"/>
      <c r="DU44" s="1501"/>
      <c r="DV44" s="1501"/>
      <c r="DW44" s="1501"/>
      <c r="DX44" s="1501"/>
      <c r="DY44" s="1501"/>
      <c r="DZ44" s="1501"/>
    </row>
    <row r="45" spans="1:130" s="1495" customFormat="1" ht="18.75" hidden="1" customHeight="1">
      <c r="A45" s="1502"/>
      <c r="B45" s="1503"/>
      <c r="C45" s="1494"/>
      <c r="D45" s="1496"/>
      <c r="E45" s="1496"/>
      <c r="F45" s="1496">
        <f t="shared" si="0"/>
        <v>0</v>
      </c>
      <c r="G45" s="1494"/>
      <c r="H45" s="1496"/>
      <c r="I45" s="1496"/>
      <c r="J45" s="1496">
        <f t="shared" si="1"/>
        <v>0</v>
      </c>
      <c r="K45" s="1494"/>
      <c r="L45" s="1496"/>
      <c r="M45" s="1496"/>
      <c r="N45" s="1496">
        <f t="shared" si="2"/>
        <v>0</v>
      </c>
      <c r="O45" s="1494"/>
      <c r="P45" s="1496"/>
      <c r="Q45" s="1496"/>
      <c r="R45" s="1496">
        <f t="shared" si="3"/>
        <v>0</v>
      </c>
      <c r="S45" s="1494"/>
      <c r="T45" s="1496"/>
      <c r="U45" s="1496"/>
      <c r="V45" s="1496">
        <f t="shared" si="4"/>
        <v>0</v>
      </c>
      <c r="W45" s="1497"/>
      <c r="X45" s="1496"/>
      <c r="Y45" s="1496"/>
      <c r="Z45" s="1496">
        <f t="shared" si="5"/>
        <v>0</v>
      </c>
      <c r="AA45" s="1498"/>
      <c r="AB45" s="1496"/>
      <c r="AC45" s="1496"/>
      <c r="AD45" s="1496">
        <f t="shared" si="6"/>
        <v>0</v>
      </c>
      <c r="AE45" s="1498"/>
      <c r="AF45" s="1496"/>
      <c r="AG45" s="1496"/>
      <c r="AH45" s="1496">
        <f t="shared" si="7"/>
        <v>0</v>
      </c>
      <c r="AI45" s="1494"/>
      <c r="AJ45" s="1499">
        <f t="shared" si="8"/>
        <v>0</v>
      </c>
      <c r="AK45" s="1499">
        <f t="shared" si="9"/>
        <v>0</v>
      </c>
      <c r="AL45" s="1496">
        <f t="shared" si="10"/>
        <v>0</v>
      </c>
      <c r="AM45" s="1497"/>
      <c r="AN45" s="1500"/>
      <c r="AO45" s="1500"/>
      <c r="AP45" s="1501"/>
      <c r="AQ45" s="1501"/>
      <c r="AR45" s="1501"/>
      <c r="AS45" s="1501"/>
      <c r="AT45" s="1501"/>
      <c r="AU45" s="1501"/>
      <c r="AV45" s="1501"/>
      <c r="AW45" s="1501"/>
      <c r="AX45" s="1501"/>
      <c r="AY45" s="1501"/>
      <c r="AZ45" s="1501"/>
      <c r="BA45" s="1501"/>
      <c r="BB45" s="1501"/>
      <c r="BC45" s="1501"/>
      <c r="BD45" s="1501"/>
      <c r="BE45" s="1501"/>
      <c r="BF45" s="1501"/>
      <c r="BG45" s="1501"/>
      <c r="BH45" s="1501"/>
      <c r="BI45" s="1501"/>
      <c r="BJ45" s="1501"/>
      <c r="BK45" s="1501"/>
      <c r="BL45" s="1501"/>
      <c r="BM45" s="1501"/>
      <c r="BN45" s="1501"/>
      <c r="BO45" s="1501"/>
      <c r="BP45" s="1501"/>
      <c r="BQ45" s="1501"/>
      <c r="BR45" s="1501"/>
      <c r="BS45" s="1501"/>
      <c r="BT45" s="1501"/>
      <c r="BU45" s="1501"/>
      <c r="BV45" s="1501"/>
      <c r="BW45" s="1501"/>
      <c r="BX45" s="1501"/>
      <c r="BY45" s="1501"/>
      <c r="BZ45" s="1501"/>
      <c r="CA45" s="1501"/>
      <c r="CB45" s="1501"/>
      <c r="CC45" s="1501"/>
      <c r="CD45" s="1501"/>
      <c r="CE45" s="1501"/>
      <c r="CF45" s="1501"/>
      <c r="CG45" s="1501"/>
      <c r="CH45" s="1501"/>
      <c r="CI45" s="1501"/>
      <c r="CJ45" s="1501"/>
      <c r="CK45" s="1501"/>
      <c r="CL45" s="1501"/>
      <c r="CM45" s="1501"/>
      <c r="CN45" s="1501"/>
      <c r="CO45" s="1501"/>
      <c r="CP45" s="1501"/>
      <c r="CQ45" s="1501"/>
      <c r="CR45" s="1501"/>
      <c r="CS45" s="1501"/>
      <c r="CT45" s="1501"/>
      <c r="CU45" s="1501"/>
      <c r="CV45" s="1501"/>
      <c r="CW45" s="1501"/>
      <c r="CX45" s="1501"/>
      <c r="CY45" s="1501"/>
      <c r="CZ45" s="1501"/>
      <c r="DA45" s="1501"/>
      <c r="DB45" s="1501"/>
      <c r="DC45" s="1501"/>
      <c r="DD45" s="1501"/>
      <c r="DE45" s="1501"/>
      <c r="DF45" s="1501"/>
      <c r="DG45" s="1501"/>
      <c r="DH45" s="1501"/>
      <c r="DI45" s="1501"/>
      <c r="DJ45" s="1501"/>
      <c r="DK45" s="1501"/>
      <c r="DL45" s="1501"/>
      <c r="DM45" s="1501"/>
      <c r="DN45" s="1501"/>
      <c r="DO45" s="1501"/>
      <c r="DP45" s="1501"/>
      <c r="DQ45" s="1501"/>
      <c r="DR45" s="1501"/>
      <c r="DS45" s="1501"/>
      <c r="DT45" s="1501"/>
      <c r="DU45" s="1501"/>
      <c r="DV45" s="1501"/>
      <c r="DW45" s="1501"/>
      <c r="DX45" s="1501"/>
      <c r="DY45" s="1501"/>
      <c r="DZ45" s="1501"/>
    </row>
    <row r="46" spans="1:130" s="1495" customFormat="1" ht="18.75" hidden="1" customHeight="1">
      <c r="A46" s="1502"/>
      <c r="B46" s="1503"/>
      <c r="C46" s="1494"/>
      <c r="D46" s="1496"/>
      <c r="E46" s="1496"/>
      <c r="F46" s="1496">
        <f t="shared" si="0"/>
        <v>0</v>
      </c>
      <c r="G46" s="1494"/>
      <c r="H46" s="1496"/>
      <c r="I46" s="1496"/>
      <c r="J46" s="1496">
        <f t="shared" si="1"/>
        <v>0</v>
      </c>
      <c r="K46" s="1494"/>
      <c r="L46" s="1496"/>
      <c r="M46" s="1496"/>
      <c r="N46" s="1496">
        <f t="shared" si="2"/>
        <v>0</v>
      </c>
      <c r="O46" s="1494"/>
      <c r="P46" s="1496"/>
      <c r="Q46" s="1496"/>
      <c r="R46" s="1496">
        <f t="shared" si="3"/>
        <v>0</v>
      </c>
      <c r="S46" s="1494"/>
      <c r="T46" s="1496"/>
      <c r="U46" s="1496"/>
      <c r="V46" s="1496">
        <f t="shared" si="4"/>
        <v>0</v>
      </c>
      <c r="W46" s="1497"/>
      <c r="X46" s="1496"/>
      <c r="Y46" s="1496"/>
      <c r="Z46" s="1496">
        <f t="shared" si="5"/>
        <v>0</v>
      </c>
      <c r="AA46" s="1498"/>
      <c r="AB46" s="1496"/>
      <c r="AC46" s="1496"/>
      <c r="AD46" s="1496">
        <f t="shared" si="6"/>
        <v>0</v>
      </c>
      <c r="AE46" s="1498"/>
      <c r="AF46" s="1496"/>
      <c r="AG46" s="1496"/>
      <c r="AH46" s="1496">
        <f t="shared" si="7"/>
        <v>0</v>
      </c>
      <c r="AI46" s="1494"/>
      <c r="AJ46" s="1499">
        <f t="shared" si="8"/>
        <v>0</v>
      </c>
      <c r="AK46" s="1499">
        <f t="shared" si="9"/>
        <v>0</v>
      </c>
      <c r="AL46" s="1496">
        <f t="shared" si="10"/>
        <v>0</v>
      </c>
      <c r="AM46" s="1497"/>
      <c r="AN46" s="1500"/>
      <c r="AO46" s="1500"/>
      <c r="AP46" s="1501"/>
      <c r="AQ46" s="1501"/>
      <c r="AR46" s="1501"/>
      <c r="AS46" s="1501"/>
      <c r="AT46" s="1501"/>
      <c r="AU46" s="1501"/>
      <c r="AV46" s="1501"/>
      <c r="AW46" s="1501"/>
      <c r="AX46" s="1501"/>
      <c r="AY46" s="1501"/>
      <c r="AZ46" s="1501"/>
      <c r="BA46" s="1501"/>
      <c r="BB46" s="1501"/>
      <c r="BC46" s="1501"/>
      <c r="BD46" s="1501"/>
      <c r="BE46" s="1501"/>
      <c r="BF46" s="1501"/>
      <c r="BG46" s="1501"/>
      <c r="BH46" s="1501"/>
      <c r="BI46" s="1501"/>
      <c r="BJ46" s="1501"/>
      <c r="BK46" s="1501"/>
      <c r="BL46" s="1501"/>
      <c r="BM46" s="1501"/>
      <c r="BN46" s="1501"/>
      <c r="BO46" s="1501"/>
      <c r="BP46" s="1501"/>
      <c r="BQ46" s="1501"/>
      <c r="BR46" s="1501"/>
      <c r="BS46" s="1501"/>
      <c r="BT46" s="1501"/>
      <c r="BU46" s="1501"/>
      <c r="BV46" s="1501"/>
      <c r="BW46" s="1501"/>
      <c r="BX46" s="1501"/>
      <c r="BY46" s="1501"/>
      <c r="BZ46" s="1501"/>
      <c r="CA46" s="1501"/>
      <c r="CB46" s="1501"/>
      <c r="CC46" s="1501"/>
      <c r="CD46" s="1501"/>
      <c r="CE46" s="1501"/>
      <c r="CF46" s="1501"/>
      <c r="CG46" s="1501"/>
      <c r="CH46" s="1501"/>
      <c r="CI46" s="1501"/>
      <c r="CJ46" s="1501"/>
      <c r="CK46" s="1501"/>
      <c r="CL46" s="1501"/>
      <c r="CM46" s="1501"/>
      <c r="CN46" s="1501"/>
      <c r="CO46" s="1501"/>
      <c r="CP46" s="1501"/>
      <c r="CQ46" s="1501"/>
      <c r="CR46" s="1501"/>
      <c r="CS46" s="1501"/>
      <c r="CT46" s="1501"/>
      <c r="CU46" s="1501"/>
      <c r="CV46" s="1501"/>
      <c r="CW46" s="1501"/>
      <c r="CX46" s="1501"/>
      <c r="CY46" s="1501"/>
      <c r="CZ46" s="1501"/>
      <c r="DA46" s="1501"/>
      <c r="DB46" s="1501"/>
      <c r="DC46" s="1501"/>
      <c r="DD46" s="1501"/>
      <c r="DE46" s="1501"/>
      <c r="DF46" s="1501"/>
      <c r="DG46" s="1501"/>
      <c r="DH46" s="1501"/>
      <c r="DI46" s="1501"/>
      <c r="DJ46" s="1501"/>
      <c r="DK46" s="1501"/>
      <c r="DL46" s="1501"/>
      <c r="DM46" s="1501"/>
      <c r="DN46" s="1501"/>
      <c r="DO46" s="1501"/>
      <c r="DP46" s="1501"/>
      <c r="DQ46" s="1501"/>
      <c r="DR46" s="1501"/>
      <c r="DS46" s="1501"/>
      <c r="DT46" s="1501"/>
      <c r="DU46" s="1501"/>
      <c r="DV46" s="1501"/>
      <c r="DW46" s="1501"/>
      <c r="DX46" s="1501"/>
      <c r="DY46" s="1501"/>
      <c r="DZ46" s="1501"/>
    </row>
    <row r="47" spans="1:130" s="1495" customFormat="1" ht="18.75" hidden="1" customHeight="1">
      <c r="A47" s="1502"/>
      <c r="B47" s="1503"/>
      <c r="C47" s="1494"/>
      <c r="D47" s="1496"/>
      <c r="E47" s="1496"/>
      <c r="F47" s="1496">
        <f t="shared" si="0"/>
        <v>0</v>
      </c>
      <c r="G47" s="1494"/>
      <c r="H47" s="1496"/>
      <c r="I47" s="1496"/>
      <c r="J47" s="1496">
        <f t="shared" si="1"/>
        <v>0</v>
      </c>
      <c r="K47" s="1494"/>
      <c r="L47" s="1496"/>
      <c r="M47" s="1496"/>
      <c r="N47" s="1496">
        <f t="shared" si="2"/>
        <v>0</v>
      </c>
      <c r="O47" s="1494"/>
      <c r="P47" s="1496"/>
      <c r="Q47" s="1496"/>
      <c r="R47" s="1496">
        <f t="shared" si="3"/>
        <v>0</v>
      </c>
      <c r="S47" s="1494"/>
      <c r="T47" s="1496"/>
      <c r="U47" s="1496"/>
      <c r="V47" s="1496">
        <f t="shared" si="4"/>
        <v>0</v>
      </c>
      <c r="W47" s="1497"/>
      <c r="X47" s="1496"/>
      <c r="Y47" s="1496"/>
      <c r="Z47" s="1496">
        <f t="shared" si="5"/>
        <v>0</v>
      </c>
      <c r="AA47" s="1498"/>
      <c r="AB47" s="1496"/>
      <c r="AC47" s="1496"/>
      <c r="AD47" s="1496">
        <f t="shared" si="6"/>
        <v>0</v>
      </c>
      <c r="AE47" s="1498"/>
      <c r="AF47" s="1496"/>
      <c r="AG47" s="1496"/>
      <c r="AH47" s="1496">
        <f t="shared" si="7"/>
        <v>0</v>
      </c>
      <c r="AI47" s="1494"/>
      <c r="AJ47" s="1499">
        <f t="shared" si="8"/>
        <v>0</v>
      </c>
      <c r="AK47" s="1499">
        <f t="shared" si="9"/>
        <v>0</v>
      </c>
      <c r="AL47" s="1496">
        <f t="shared" si="10"/>
        <v>0</v>
      </c>
      <c r="AM47" s="1497"/>
      <c r="AN47" s="1500"/>
      <c r="AO47" s="1500"/>
      <c r="AP47" s="1501"/>
      <c r="AQ47" s="1501"/>
      <c r="AR47" s="1501"/>
      <c r="AS47" s="1501"/>
      <c r="AT47" s="1501"/>
      <c r="AU47" s="1501"/>
      <c r="AV47" s="1501"/>
      <c r="AW47" s="1501"/>
      <c r="AX47" s="1501"/>
      <c r="AY47" s="1501"/>
      <c r="AZ47" s="1501"/>
      <c r="BA47" s="1501"/>
      <c r="BB47" s="1501"/>
      <c r="BC47" s="1501"/>
      <c r="BD47" s="1501"/>
      <c r="BE47" s="1501"/>
      <c r="BF47" s="1501"/>
      <c r="BG47" s="1501"/>
      <c r="BH47" s="1501"/>
      <c r="BI47" s="1501"/>
      <c r="BJ47" s="1501"/>
      <c r="BK47" s="1501"/>
      <c r="BL47" s="1501"/>
      <c r="BM47" s="1501"/>
      <c r="BN47" s="1501"/>
      <c r="BO47" s="1501"/>
      <c r="BP47" s="1501"/>
      <c r="BQ47" s="1501"/>
      <c r="BR47" s="1501"/>
      <c r="BS47" s="1501"/>
      <c r="BT47" s="1501"/>
      <c r="BU47" s="1501"/>
      <c r="BV47" s="1501"/>
      <c r="BW47" s="1501"/>
      <c r="BX47" s="1501"/>
      <c r="BY47" s="1501"/>
      <c r="BZ47" s="1501"/>
      <c r="CA47" s="1501"/>
      <c r="CB47" s="1501"/>
      <c r="CC47" s="1501"/>
      <c r="CD47" s="1501"/>
      <c r="CE47" s="1501"/>
      <c r="CF47" s="1501"/>
      <c r="CG47" s="1501"/>
      <c r="CH47" s="1501"/>
      <c r="CI47" s="1501"/>
      <c r="CJ47" s="1501"/>
      <c r="CK47" s="1501"/>
      <c r="CL47" s="1501"/>
      <c r="CM47" s="1501"/>
      <c r="CN47" s="1501"/>
      <c r="CO47" s="1501"/>
      <c r="CP47" s="1501"/>
      <c r="CQ47" s="1501"/>
      <c r="CR47" s="1501"/>
      <c r="CS47" s="1501"/>
      <c r="CT47" s="1501"/>
      <c r="CU47" s="1501"/>
      <c r="CV47" s="1501"/>
      <c r="CW47" s="1501"/>
      <c r="CX47" s="1501"/>
      <c r="CY47" s="1501"/>
      <c r="CZ47" s="1501"/>
      <c r="DA47" s="1501"/>
      <c r="DB47" s="1501"/>
      <c r="DC47" s="1501"/>
      <c r="DD47" s="1501"/>
      <c r="DE47" s="1501"/>
      <c r="DF47" s="1501"/>
      <c r="DG47" s="1501"/>
      <c r="DH47" s="1501"/>
      <c r="DI47" s="1501"/>
      <c r="DJ47" s="1501"/>
      <c r="DK47" s="1501"/>
      <c r="DL47" s="1501"/>
      <c r="DM47" s="1501"/>
      <c r="DN47" s="1501"/>
      <c r="DO47" s="1501"/>
      <c r="DP47" s="1501"/>
      <c r="DQ47" s="1501"/>
      <c r="DR47" s="1501"/>
      <c r="DS47" s="1501"/>
      <c r="DT47" s="1501"/>
      <c r="DU47" s="1501"/>
      <c r="DV47" s="1501"/>
      <c r="DW47" s="1501"/>
      <c r="DX47" s="1501"/>
      <c r="DY47" s="1501"/>
      <c r="DZ47" s="1501"/>
    </row>
    <row r="48" spans="1:130" s="1495" customFormat="1" ht="18.75" hidden="1" customHeight="1">
      <c r="A48" s="1502"/>
      <c r="B48" s="1503"/>
      <c r="C48" s="1494"/>
      <c r="D48" s="1496"/>
      <c r="E48" s="1496"/>
      <c r="F48" s="1496">
        <f t="shared" si="0"/>
        <v>0</v>
      </c>
      <c r="G48" s="1494"/>
      <c r="H48" s="1496"/>
      <c r="I48" s="1496"/>
      <c r="J48" s="1496">
        <f t="shared" si="1"/>
        <v>0</v>
      </c>
      <c r="K48" s="1494"/>
      <c r="L48" s="1496"/>
      <c r="M48" s="1496"/>
      <c r="N48" s="1496">
        <f t="shared" si="2"/>
        <v>0</v>
      </c>
      <c r="O48" s="1494"/>
      <c r="P48" s="1496"/>
      <c r="Q48" s="1496"/>
      <c r="R48" s="1496">
        <f t="shared" si="3"/>
        <v>0</v>
      </c>
      <c r="S48" s="1494"/>
      <c r="T48" s="1496"/>
      <c r="U48" s="1496"/>
      <c r="V48" s="1496">
        <f t="shared" si="4"/>
        <v>0</v>
      </c>
      <c r="W48" s="1497"/>
      <c r="X48" s="1496"/>
      <c r="Y48" s="1496"/>
      <c r="Z48" s="1496">
        <f t="shared" si="5"/>
        <v>0</v>
      </c>
      <c r="AA48" s="1498"/>
      <c r="AB48" s="1496"/>
      <c r="AC48" s="1496"/>
      <c r="AD48" s="1496">
        <f t="shared" si="6"/>
        <v>0</v>
      </c>
      <c r="AE48" s="1498"/>
      <c r="AF48" s="1496"/>
      <c r="AG48" s="1496"/>
      <c r="AH48" s="1496">
        <f t="shared" si="7"/>
        <v>0</v>
      </c>
      <c r="AI48" s="1494"/>
      <c r="AJ48" s="1499">
        <f t="shared" si="8"/>
        <v>0</v>
      </c>
      <c r="AK48" s="1499">
        <f t="shared" si="9"/>
        <v>0</v>
      </c>
      <c r="AL48" s="1496">
        <f t="shared" si="10"/>
        <v>0</v>
      </c>
      <c r="AM48" s="1497"/>
      <c r="AN48" s="1500"/>
      <c r="AO48" s="1500"/>
      <c r="AP48" s="1501"/>
      <c r="AQ48" s="1501"/>
      <c r="AR48" s="1501"/>
      <c r="AS48" s="1501"/>
      <c r="AT48" s="1501"/>
      <c r="AU48" s="1501"/>
      <c r="AV48" s="1501"/>
      <c r="AW48" s="1501"/>
      <c r="AX48" s="1501"/>
      <c r="AY48" s="1501"/>
      <c r="AZ48" s="1501"/>
      <c r="BA48" s="1501"/>
      <c r="BB48" s="1501"/>
      <c r="BC48" s="1501"/>
      <c r="BD48" s="1501"/>
      <c r="BE48" s="1501"/>
      <c r="BF48" s="1501"/>
      <c r="BG48" s="1501"/>
      <c r="BH48" s="1501"/>
      <c r="BI48" s="1501"/>
      <c r="BJ48" s="1501"/>
      <c r="BK48" s="1501"/>
      <c r="BL48" s="1501"/>
      <c r="BM48" s="1501"/>
      <c r="BN48" s="1501"/>
      <c r="BO48" s="1501"/>
      <c r="BP48" s="1501"/>
      <c r="BQ48" s="1501"/>
      <c r="BR48" s="1501"/>
      <c r="BS48" s="1501"/>
      <c r="BT48" s="1501"/>
      <c r="BU48" s="1501"/>
      <c r="BV48" s="1501"/>
      <c r="BW48" s="1501"/>
      <c r="BX48" s="1501"/>
      <c r="BY48" s="1501"/>
      <c r="BZ48" s="1501"/>
      <c r="CA48" s="1501"/>
      <c r="CB48" s="1501"/>
      <c r="CC48" s="1501"/>
      <c r="CD48" s="1501"/>
      <c r="CE48" s="1501"/>
      <c r="CF48" s="1501"/>
      <c r="CG48" s="1501"/>
      <c r="CH48" s="1501"/>
      <c r="CI48" s="1501"/>
      <c r="CJ48" s="1501"/>
      <c r="CK48" s="1501"/>
      <c r="CL48" s="1501"/>
      <c r="CM48" s="1501"/>
      <c r="CN48" s="1501"/>
      <c r="CO48" s="1501"/>
      <c r="CP48" s="1501"/>
      <c r="CQ48" s="1501"/>
      <c r="CR48" s="1501"/>
      <c r="CS48" s="1501"/>
      <c r="CT48" s="1501"/>
      <c r="CU48" s="1501"/>
      <c r="CV48" s="1501"/>
      <c r="CW48" s="1501"/>
      <c r="CX48" s="1501"/>
      <c r="CY48" s="1501"/>
      <c r="CZ48" s="1501"/>
      <c r="DA48" s="1501"/>
      <c r="DB48" s="1501"/>
      <c r="DC48" s="1501"/>
      <c r="DD48" s="1501"/>
      <c r="DE48" s="1501"/>
      <c r="DF48" s="1501"/>
      <c r="DG48" s="1501"/>
      <c r="DH48" s="1501"/>
      <c r="DI48" s="1501"/>
      <c r="DJ48" s="1501"/>
      <c r="DK48" s="1501"/>
      <c r="DL48" s="1501"/>
      <c r="DM48" s="1501"/>
      <c r="DN48" s="1501"/>
      <c r="DO48" s="1501"/>
      <c r="DP48" s="1501"/>
      <c r="DQ48" s="1501"/>
      <c r="DR48" s="1501"/>
      <c r="DS48" s="1501"/>
      <c r="DT48" s="1501"/>
      <c r="DU48" s="1501"/>
      <c r="DV48" s="1501"/>
      <c r="DW48" s="1501"/>
      <c r="DX48" s="1501"/>
      <c r="DY48" s="1501"/>
      <c r="DZ48" s="1501"/>
    </row>
    <row r="49" spans="1:130" s="1495" customFormat="1" ht="18.75" hidden="1" customHeight="1">
      <c r="A49" s="1502"/>
      <c r="B49" s="1503"/>
      <c r="C49" s="1494"/>
      <c r="D49" s="1496"/>
      <c r="E49" s="1496"/>
      <c r="F49" s="1496">
        <f t="shared" si="0"/>
        <v>0</v>
      </c>
      <c r="G49" s="1494"/>
      <c r="H49" s="1496"/>
      <c r="I49" s="1496"/>
      <c r="J49" s="1496">
        <f t="shared" si="1"/>
        <v>0</v>
      </c>
      <c r="K49" s="1494"/>
      <c r="L49" s="1496"/>
      <c r="M49" s="1496"/>
      <c r="N49" s="1496">
        <f t="shared" si="2"/>
        <v>0</v>
      </c>
      <c r="O49" s="1494"/>
      <c r="P49" s="1496"/>
      <c r="Q49" s="1496"/>
      <c r="R49" s="1496">
        <f t="shared" si="3"/>
        <v>0</v>
      </c>
      <c r="S49" s="1494"/>
      <c r="T49" s="1496"/>
      <c r="U49" s="1496"/>
      <c r="V49" s="1496">
        <f t="shared" si="4"/>
        <v>0</v>
      </c>
      <c r="W49" s="1497"/>
      <c r="X49" s="1496"/>
      <c r="Y49" s="1496"/>
      <c r="Z49" s="1496">
        <f t="shared" si="5"/>
        <v>0</v>
      </c>
      <c r="AA49" s="1498"/>
      <c r="AB49" s="1496"/>
      <c r="AC49" s="1496"/>
      <c r="AD49" s="1496">
        <f t="shared" si="6"/>
        <v>0</v>
      </c>
      <c r="AE49" s="1498"/>
      <c r="AF49" s="1496"/>
      <c r="AG49" s="1496"/>
      <c r="AH49" s="1496">
        <f t="shared" si="7"/>
        <v>0</v>
      </c>
      <c r="AI49" s="1494"/>
      <c r="AJ49" s="1499">
        <f t="shared" si="8"/>
        <v>0</v>
      </c>
      <c r="AK49" s="1499">
        <f t="shared" si="9"/>
        <v>0</v>
      </c>
      <c r="AL49" s="1496">
        <f t="shared" si="10"/>
        <v>0</v>
      </c>
      <c r="AM49" s="1497"/>
      <c r="AN49" s="1500"/>
      <c r="AO49" s="1500"/>
      <c r="AP49" s="1501"/>
      <c r="AQ49" s="1501"/>
      <c r="AR49" s="1501"/>
      <c r="AS49" s="1501"/>
      <c r="AT49" s="1501"/>
      <c r="AU49" s="1501"/>
      <c r="AV49" s="1501"/>
      <c r="AW49" s="1501"/>
      <c r="AX49" s="1501"/>
      <c r="AY49" s="1501"/>
      <c r="AZ49" s="1501"/>
      <c r="BA49" s="1501"/>
      <c r="BB49" s="1501"/>
      <c r="BC49" s="1501"/>
      <c r="BD49" s="1501"/>
      <c r="BE49" s="1501"/>
      <c r="BF49" s="1501"/>
      <c r="BG49" s="1501"/>
      <c r="BH49" s="1501"/>
      <c r="BI49" s="1501"/>
      <c r="BJ49" s="1501"/>
      <c r="BK49" s="1501"/>
      <c r="BL49" s="1501"/>
      <c r="BM49" s="1501"/>
      <c r="BN49" s="1501"/>
      <c r="BO49" s="1501"/>
      <c r="BP49" s="1501"/>
      <c r="BQ49" s="1501"/>
      <c r="BR49" s="1501"/>
      <c r="BS49" s="1501"/>
      <c r="BT49" s="1501"/>
      <c r="BU49" s="1501"/>
      <c r="BV49" s="1501"/>
      <c r="BW49" s="1501"/>
      <c r="BX49" s="1501"/>
      <c r="BY49" s="1501"/>
      <c r="BZ49" s="1501"/>
      <c r="CA49" s="1501"/>
      <c r="CB49" s="1501"/>
      <c r="CC49" s="1501"/>
      <c r="CD49" s="1501"/>
      <c r="CE49" s="1501"/>
      <c r="CF49" s="1501"/>
      <c r="CG49" s="1501"/>
      <c r="CH49" s="1501"/>
      <c r="CI49" s="1501"/>
      <c r="CJ49" s="1501"/>
      <c r="CK49" s="1501"/>
      <c r="CL49" s="1501"/>
      <c r="CM49" s="1501"/>
      <c r="CN49" s="1501"/>
      <c r="CO49" s="1501"/>
      <c r="CP49" s="1501"/>
      <c r="CQ49" s="1501"/>
      <c r="CR49" s="1501"/>
      <c r="CS49" s="1501"/>
      <c r="CT49" s="1501"/>
      <c r="CU49" s="1501"/>
      <c r="CV49" s="1501"/>
      <c r="CW49" s="1501"/>
      <c r="CX49" s="1501"/>
      <c r="CY49" s="1501"/>
      <c r="CZ49" s="1501"/>
      <c r="DA49" s="1501"/>
      <c r="DB49" s="1501"/>
      <c r="DC49" s="1501"/>
      <c r="DD49" s="1501"/>
      <c r="DE49" s="1501"/>
      <c r="DF49" s="1501"/>
      <c r="DG49" s="1501"/>
      <c r="DH49" s="1501"/>
      <c r="DI49" s="1501"/>
      <c r="DJ49" s="1501"/>
      <c r="DK49" s="1501"/>
      <c r="DL49" s="1501"/>
      <c r="DM49" s="1501"/>
      <c r="DN49" s="1501"/>
      <c r="DO49" s="1501"/>
      <c r="DP49" s="1501"/>
      <c r="DQ49" s="1501"/>
      <c r="DR49" s="1501"/>
      <c r="DS49" s="1501"/>
      <c r="DT49" s="1501"/>
      <c r="DU49" s="1501"/>
      <c r="DV49" s="1501"/>
      <c r="DW49" s="1501"/>
      <c r="DX49" s="1501"/>
      <c r="DY49" s="1501"/>
      <c r="DZ49" s="1501"/>
    </row>
    <row r="50" spans="1:130" s="1495" customFormat="1" ht="18.75" hidden="1" customHeight="1">
      <c r="A50" s="1502"/>
      <c r="B50" s="1504"/>
      <c r="C50" s="1494"/>
      <c r="D50" s="1496"/>
      <c r="E50" s="1496"/>
      <c r="F50" s="1496">
        <f t="shared" si="0"/>
        <v>0</v>
      </c>
      <c r="G50" s="1494"/>
      <c r="H50" s="1496"/>
      <c r="I50" s="1496"/>
      <c r="J50" s="1496">
        <f t="shared" si="1"/>
        <v>0</v>
      </c>
      <c r="K50" s="1494"/>
      <c r="L50" s="1496"/>
      <c r="M50" s="1496"/>
      <c r="N50" s="1496">
        <f t="shared" si="2"/>
        <v>0</v>
      </c>
      <c r="O50" s="1494"/>
      <c r="P50" s="1496"/>
      <c r="Q50" s="1496"/>
      <c r="R50" s="1496">
        <f t="shared" si="3"/>
        <v>0</v>
      </c>
      <c r="S50" s="1494"/>
      <c r="T50" s="1496"/>
      <c r="U50" s="1496"/>
      <c r="V50" s="1496">
        <f t="shared" si="4"/>
        <v>0</v>
      </c>
      <c r="W50" s="1497"/>
      <c r="X50" s="1496"/>
      <c r="Y50" s="1496"/>
      <c r="Z50" s="1496">
        <f t="shared" si="5"/>
        <v>0</v>
      </c>
      <c r="AA50" s="1498"/>
      <c r="AB50" s="1496"/>
      <c r="AC50" s="1496"/>
      <c r="AD50" s="1496">
        <f t="shared" si="6"/>
        <v>0</v>
      </c>
      <c r="AE50" s="1498"/>
      <c r="AF50" s="1496"/>
      <c r="AG50" s="1496"/>
      <c r="AH50" s="1496">
        <f t="shared" si="7"/>
        <v>0</v>
      </c>
      <c r="AI50" s="1494"/>
      <c r="AJ50" s="1499">
        <f t="shared" si="8"/>
        <v>0</v>
      </c>
      <c r="AK50" s="1499">
        <f t="shared" si="9"/>
        <v>0</v>
      </c>
      <c r="AL50" s="1496">
        <f t="shared" si="10"/>
        <v>0</v>
      </c>
      <c r="AM50" s="1497"/>
      <c r="AN50" s="1500"/>
      <c r="AO50" s="1500"/>
      <c r="AP50" s="1501"/>
      <c r="AQ50" s="1501"/>
      <c r="AR50" s="1501"/>
      <c r="AS50" s="1501"/>
      <c r="AT50" s="1501"/>
      <c r="AU50" s="1501"/>
      <c r="AV50" s="1501"/>
      <c r="AW50" s="1501"/>
      <c r="AX50" s="1501"/>
      <c r="AY50" s="1501"/>
      <c r="AZ50" s="1501"/>
      <c r="BA50" s="1501"/>
      <c r="BB50" s="1501"/>
      <c r="BC50" s="1501"/>
      <c r="BD50" s="1501"/>
      <c r="BE50" s="1501"/>
      <c r="BF50" s="1501"/>
      <c r="BG50" s="1501"/>
      <c r="BH50" s="1501"/>
      <c r="BI50" s="1501"/>
      <c r="BJ50" s="1501"/>
      <c r="BK50" s="1501"/>
      <c r="BL50" s="1501"/>
      <c r="BM50" s="1501"/>
      <c r="BN50" s="1501"/>
      <c r="BO50" s="1501"/>
      <c r="BP50" s="1501"/>
      <c r="BQ50" s="1501"/>
      <c r="BR50" s="1501"/>
      <c r="BS50" s="1501"/>
      <c r="BT50" s="1501"/>
      <c r="BU50" s="1501"/>
      <c r="BV50" s="1501"/>
      <c r="BW50" s="1501"/>
      <c r="BX50" s="1501"/>
      <c r="BY50" s="1501"/>
      <c r="BZ50" s="1501"/>
      <c r="CA50" s="1501"/>
      <c r="CB50" s="1501"/>
      <c r="CC50" s="1501"/>
      <c r="CD50" s="1501"/>
      <c r="CE50" s="1501"/>
      <c r="CF50" s="1501"/>
      <c r="CG50" s="1501"/>
      <c r="CH50" s="1501"/>
      <c r="CI50" s="1501"/>
      <c r="CJ50" s="1501"/>
      <c r="CK50" s="1501"/>
      <c r="CL50" s="1501"/>
      <c r="CM50" s="1501"/>
      <c r="CN50" s="1501"/>
      <c r="CO50" s="1501"/>
      <c r="CP50" s="1501"/>
      <c r="CQ50" s="1501"/>
      <c r="CR50" s="1501"/>
      <c r="CS50" s="1501"/>
      <c r="CT50" s="1501"/>
      <c r="CU50" s="1501"/>
      <c r="CV50" s="1501"/>
      <c r="CW50" s="1501"/>
      <c r="CX50" s="1501"/>
      <c r="CY50" s="1501"/>
      <c r="CZ50" s="1501"/>
      <c r="DA50" s="1501"/>
      <c r="DB50" s="1501"/>
      <c r="DC50" s="1501"/>
      <c r="DD50" s="1501"/>
      <c r="DE50" s="1501"/>
      <c r="DF50" s="1501"/>
      <c r="DG50" s="1501"/>
      <c r="DH50" s="1501"/>
      <c r="DI50" s="1501"/>
      <c r="DJ50" s="1501"/>
      <c r="DK50" s="1501"/>
      <c r="DL50" s="1501"/>
      <c r="DM50" s="1501"/>
      <c r="DN50" s="1501"/>
      <c r="DO50" s="1501"/>
      <c r="DP50" s="1501"/>
      <c r="DQ50" s="1501"/>
      <c r="DR50" s="1501"/>
      <c r="DS50" s="1501"/>
      <c r="DT50" s="1501"/>
      <c r="DU50" s="1501"/>
      <c r="DV50" s="1501"/>
      <c r="DW50" s="1501"/>
      <c r="DX50" s="1501"/>
      <c r="DY50" s="1501"/>
      <c r="DZ50" s="1501"/>
    </row>
    <row r="51" spans="1:130" s="1495" customFormat="1" ht="18.75" hidden="1" customHeight="1">
      <c r="A51" s="1502"/>
      <c r="B51" s="1505"/>
      <c r="C51" s="1494"/>
      <c r="D51" s="1496"/>
      <c r="E51" s="1496"/>
      <c r="F51" s="1496">
        <f t="shared" si="0"/>
        <v>0</v>
      </c>
      <c r="G51" s="1494"/>
      <c r="H51" s="1496"/>
      <c r="I51" s="1496"/>
      <c r="J51" s="1496">
        <f t="shared" si="1"/>
        <v>0</v>
      </c>
      <c r="K51" s="1494"/>
      <c r="L51" s="1496"/>
      <c r="M51" s="1496"/>
      <c r="N51" s="1496">
        <f t="shared" si="2"/>
        <v>0</v>
      </c>
      <c r="O51" s="1494"/>
      <c r="P51" s="1496"/>
      <c r="Q51" s="1496"/>
      <c r="R51" s="1496">
        <f t="shared" si="3"/>
        <v>0</v>
      </c>
      <c r="S51" s="1494"/>
      <c r="T51" s="1496"/>
      <c r="U51" s="1496"/>
      <c r="V51" s="1496">
        <f t="shared" si="4"/>
        <v>0</v>
      </c>
      <c r="W51" s="1497"/>
      <c r="X51" s="1496"/>
      <c r="Y51" s="1496"/>
      <c r="Z51" s="1496">
        <f t="shared" si="5"/>
        <v>0</v>
      </c>
      <c r="AA51" s="1498"/>
      <c r="AB51" s="1496"/>
      <c r="AC51" s="1496"/>
      <c r="AD51" s="1496">
        <f t="shared" si="6"/>
        <v>0</v>
      </c>
      <c r="AE51" s="1498"/>
      <c r="AF51" s="1496"/>
      <c r="AG51" s="1496"/>
      <c r="AH51" s="1496">
        <f t="shared" si="7"/>
        <v>0</v>
      </c>
      <c r="AI51" s="1494"/>
      <c r="AJ51" s="1499">
        <f t="shared" si="8"/>
        <v>0</v>
      </c>
      <c r="AK51" s="1499">
        <f t="shared" si="9"/>
        <v>0</v>
      </c>
      <c r="AL51" s="1496">
        <f t="shared" si="10"/>
        <v>0</v>
      </c>
      <c r="AM51" s="1497"/>
      <c r="AN51" s="1500"/>
      <c r="AO51" s="1500"/>
      <c r="AP51" s="1501"/>
      <c r="AQ51" s="1501"/>
      <c r="AR51" s="1501"/>
      <c r="AS51" s="1501"/>
      <c r="AT51" s="1501"/>
      <c r="AU51" s="1501"/>
      <c r="AV51" s="1501"/>
      <c r="AW51" s="1501"/>
      <c r="AX51" s="1501"/>
      <c r="AY51" s="1501"/>
      <c r="AZ51" s="1501"/>
      <c r="BA51" s="1501"/>
      <c r="BB51" s="1501"/>
      <c r="BC51" s="1501"/>
      <c r="BD51" s="1501"/>
      <c r="BE51" s="1501"/>
      <c r="BF51" s="1501"/>
      <c r="BG51" s="1501"/>
      <c r="BH51" s="1501"/>
      <c r="BI51" s="1501"/>
      <c r="BJ51" s="1501"/>
      <c r="BK51" s="1501"/>
      <c r="BL51" s="1501"/>
      <c r="BM51" s="1501"/>
      <c r="BN51" s="1501"/>
      <c r="BO51" s="1501"/>
      <c r="BP51" s="1501"/>
      <c r="BQ51" s="1501"/>
      <c r="BR51" s="1501"/>
      <c r="BS51" s="1501"/>
      <c r="BT51" s="1501"/>
      <c r="BU51" s="1501"/>
      <c r="BV51" s="1501"/>
      <c r="BW51" s="1501"/>
      <c r="BX51" s="1501"/>
      <c r="BY51" s="1501"/>
      <c r="BZ51" s="1501"/>
      <c r="CA51" s="1501"/>
      <c r="CB51" s="1501"/>
      <c r="CC51" s="1501"/>
      <c r="CD51" s="1501"/>
      <c r="CE51" s="1501"/>
      <c r="CF51" s="1501"/>
      <c r="CG51" s="1501"/>
      <c r="CH51" s="1501"/>
      <c r="CI51" s="1501"/>
      <c r="CJ51" s="1501"/>
      <c r="CK51" s="1501"/>
      <c r="CL51" s="1501"/>
      <c r="CM51" s="1501"/>
      <c r="CN51" s="1501"/>
      <c r="CO51" s="1501"/>
      <c r="CP51" s="1501"/>
      <c r="CQ51" s="1501"/>
      <c r="CR51" s="1501"/>
      <c r="CS51" s="1501"/>
      <c r="CT51" s="1501"/>
      <c r="CU51" s="1501"/>
      <c r="CV51" s="1501"/>
      <c r="CW51" s="1501"/>
      <c r="CX51" s="1501"/>
      <c r="CY51" s="1501"/>
      <c r="CZ51" s="1501"/>
      <c r="DA51" s="1501"/>
      <c r="DB51" s="1501"/>
      <c r="DC51" s="1501"/>
      <c r="DD51" s="1501"/>
      <c r="DE51" s="1501"/>
      <c r="DF51" s="1501"/>
      <c r="DG51" s="1501"/>
      <c r="DH51" s="1501"/>
      <c r="DI51" s="1501"/>
      <c r="DJ51" s="1501"/>
      <c r="DK51" s="1501"/>
      <c r="DL51" s="1501"/>
      <c r="DM51" s="1501"/>
      <c r="DN51" s="1501"/>
      <c r="DO51" s="1501"/>
      <c r="DP51" s="1501"/>
      <c r="DQ51" s="1501"/>
      <c r="DR51" s="1501"/>
      <c r="DS51" s="1501"/>
      <c r="DT51" s="1501"/>
      <c r="DU51" s="1501"/>
      <c r="DV51" s="1501"/>
      <c r="DW51" s="1501"/>
      <c r="DX51" s="1501"/>
      <c r="DY51" s="1501"/>
      <c r="DZ51" s="1501"/>
    </row>
    <row r="52" spans="1:130" s="1495" customFormat="1" ht="18.75" hidden="1" customHeight="1">
      <c r="A52" s="1502"/>
      <c r="B52" s="1504"/>
      <c r="C52" s="1494"/>
      <c r="D52" s="1496"/>
      <c r="E52" s="1496"/>
      <c r="F52" s="1496">
        <f t="shared" si="0"/>
        <v>0</v>
      </c>
      <c r="G52" s="1494"/>
      <c r="H52" s="1496"/>
      <c r="I52" s="1496"/>
      <c r="J52" s="1496">
        <f t="shared" si="1"/>
        <v>0</v>
      </c>
      <c r="K52" s="1494"/>
      <c r="L52" s="1496"/>
      <c r="M52" s="1496"/>
      <c r="N52" s="1496">
        <f t="shared" si="2"/>
        <v>0</v>
      </c>
      <c r="O52" s="1494"/>
      <c r="P52" s="1496"/>
      <c r="Q52" s="1496"/>
      <c r="R52" s="1496">
        <f t="shared" si="3"/>
        <v>0</v>
      </c>
      <c r="S52" s="1494"/>
      <c r="T52" s="1496"/>
      <c r="U52" s="1496"/>
      <c r="V52" s="1496">
        <f t="shared" si="4"/>
        <v>0</v>
      </c>
      <c r="W52" s="1497"/>
      <c r="X52" s="1496"/>
      <c r="Y52" s="1496"/>
      <c r="Z52" s="1496">
        <f t="shared" si="5"/>
        <v>0</v>
      </c>
      <c r="AA52" s="1498"/>
      <c r="AB52" s="1496"/>
      <c r="AC52" s="1496"/>
      <c r="AD52" s="1496">
        <f t="shared" si="6"/>
        <v>0</v>
      </c>
      <c r="AE52" s="1498"/>
      <c r="AF52" s="1496"/>
      <c r="AG52" s="1496"/>
      <c r="AH52" s="1496">
        <f t="shared" si="7"/>
        <v>0</v>
      </c>
      <c r="AI52" s="1494"/>
      <c r="AJ52" s="1499">
        <f t="shared" si="8"/>
        <v>0</v>
      </c>
      <c r="AK52" s="1499">
        <f t="shared" si="9"/>
        <v>0</v>
      </c>
      <c r="AL52" s="1496">
        <f t="shared" si="10"/>
        <v>0</v>
      </c>
      <c r="AM52" s="1497"/>
      <c r="AN52" s="1500"/>
      <c r="AO52" s="1500"/>
      <c r="AP52" s="1501"/>
      <c r="AQ52" s="1501"/>
      <c r="AR52" s="1501"/>
      <c r="AS52" s="1501"/>
      <c r="AT52" s="1501"/>
      <c r="AU52" s="1501"/>
      <c r="AV52" s="1501"/>
      <c r="AW52" s="1501"/>
      <c r="AX52" s="1501"/>
      <c r="AY52" s="1501"/>
      <c r="AZ52" s="1501"/>
      <c r="BA52" s="1501"/>
      <c r="BB52" s="1501"/>
      <c r="BC52" s="1501"/>
      <c r="BD52" s="1501"/>
      <c r="BE52" s="1501"/>
      <c r="BF52" s="1501"/>
      <c r="BG52" s="1501"/>
      <c r="BH52" s="1501"/>
      <c r="BI52" s="1501"/>
      <c r="BJ52" s="1501"/>
      <c r="BK52" s="1501"/>
      <c r="BL52" s="1501"/>
      <c r="BM52" s="1501"/>
      <c r="BN52" s="1501"/>
      <c r="BO52" s="1501"/>
      <c r="BP52" s="1501"/>
      <c r="BQ52" s="1501"/>
      <c r="BR52" s="1501"/>
      <c r="BS52" s="1501"/>
      <c r="BT52" s="1501"/>
      <c r="BU52" s="1501"/>
      <c r="BV52" s="1501"/>
      <c r="BW52" s="1501"/>
      <c r="BX52" s="1501"/>
      <c r="BY52" s="1501"/>
      <c r="BZ52" s="1501"/>
      <c r="CA52" s="1501"/>
      <c r="CB52" s="1501"/>
      <c r="CC52" s="1501"/>
      <c r="CD52" s="1501"/>
      <c r="CE52" s="1501"/>
      <c r="CF52" s="1501"/>
      <c r="CG52" s="1501"/>
      <c r="CH52" s="1501"/>
      <c r="CI52" s="1501"/>
      <c r="CJ52" s="1501"/>
      <c r="CK52" s="1501"/>
      <c r="CL52" s="1501"/>
      <c r="CM52" s="1501"/>
      <c r="CN52" s="1501"/>
      <c r="CO52" s="1501"/>
      <c r="CP52" s="1501"/>
      <c r="CQ52" s="1501"/>
      <c r="CR52" s="1501"/>
      <c r="CS52" s="1501"/>
      <c r="CT52" s="1501"/>
      <c r="CU52" s="1501"/>
      <c r="CV52" s="1501"/>
      <c r="CW52" s="1501"/>
      <c r="CX52" s="1501"/>
      <c r="CY52" s="1501"/>
      <c r="CZ52" s="1501"/>
      <c r="DA52" s="1501"/>
      <c r="DB52" s="1501"/>
      <c r="DC52" s="1501"/>
      <c r="DD52" s="1501"/>
      <c r="DE52" s="1501"/>
      <c r="DF52" s="1501"/>
      <c r="DG52" s="1501"/>
      <c r="DH52" s="1501"/>
      <c r="DI52" s="1501"/>
      <c r="DJ52" s="1501"/>
      <c r="DK52" s="1501"/>
      <c r="DL52" s="1501"/>
      <c r="DM52" s="1501"/>
      <c r="DN52" s="1501"/>
      <c r="DO52" s="1501"/>
      <c r="DP52" s="1501"/>
      <c r="DQ52" s="1501"/>
      <c r="DR52" s="1501"/>
      <c r="DS52" s="1501"/>
      <c r="DT52" s="1501"/>
      <c r="DU52" s="1501"/>
      <c r="DV52" s="1501"/>
      <c r="DW52" s="1501"/>
      <c r="DX52" s="1501"/>
      <c r="DY52" s="1501"/>
      <c r="DZ52" s="1501"/>
    </row>
    <row r="53" spans="1:130" s="1495" customFormat="1" ht="18.75" hidden="1" customHeight="1">
      <c r="A53" s="1502"/>
      <c r="B53" s="1504"/>
      <c r="C53" s="1494"/>
      <c r="D53" s="1496"/>
      <c r="E53" s="1496"/>
      <c r="F53" s="1496">
        <f t="shared" si="0"/>
        <v>0</v>
      </c>
      <c r="G53" s="1494"/>
      <c r="H53" s="1496"/>
      <c r="I53" s="1496"/>
      <c r="J53" s="1496">
        <f t="shared" si="1"/>
        <v>0</v>
      </c>
      <c r="K53" s="1494"/>
      <c r="L53" s="1496"/>
      <c r="M53" s="1496"/>
      <c r="N53" s="1496">
        <f t="shared" si="2"/>
        <v>0</v>
      </c>
      <c r="O53" s="1494"/>
      <c r="P53" s="1496"/>
      <c r="Q53" s="1496"/>
      <c r="R53" s="1496">
        <f t="shared" si="3"/>
        <v>0</v>
      </c>
      <c r="S53" s="1494"/>
      <c r="T53" s="1496"/>
      <c r="U53" s="1496"/>
      <c r="V53" s="1496">
        <f t="shared" si="4"/>
        <v>0</v>
      </c>
      <c r="W53" s="1497"/>
      <c r="X53" s="1496"/>
      <c r="Y53" s="1496"/>
      <c r="Z53" s="1496">
        <f t="shared" si="5"/>
        <v>0</v>
      </c>
      <c r="AA53" s="1498"/>
      <c r="AB53" s="1496"/>
      <c r="AC53" s="1496"/>
      <c r="AD53" s="1496">
        <f t="shared" si="6"/>
        <v>0</v>
      </c>
      <c r="AE53" s="1498"/>
      <c r="AF53" s="1496"/>
      <c r="AG53" s="1496"/>
      <c r="AH53" s="1496">
        <f t="shared" si="7"/>
        <v>0</v>
      </c>
      <c r="AI53" s="1494"/>
      <c r="AJ53" s="1499">
        <f t="shared" si="8"/>
        <v>0</v>
      </c>
      <c r="AK53" s="1499">
        <f t="shared" si="9"/>
        <v>0</v>
      </c>
      <c r="AL53" s="1496">
        <f t="shared" si="10"/>
        <v>0</v>
      </c>
      <c r="AM53" s="1497"/>
      <c r="AN53" s="1500"/>
      <c r="AO53" s="1500"/>
      <c r="AP53" s="1501"/>
      <c r="AQ53" s="1501"/>
      <c r="AR53" s="1501"/>
      <c r="AS53" s="1501"/>
      <c r="AT53" s="1501"/>
      <c r="AU53" s="1501"/>
      <c r="AV53" s="1501"/>
      <c r="AW53" s="1501"/>
      <c r="AX53" s="1501"/>
      <c r="AY53" s="1501"/>
      <c r="AZ53" s="1501"/>
      <c r="BA53" s="1501"/>
      <c r="BB53" s="1501"/>
      <c r="BC53" s="1501"/>
      <c r="BD53" s="1501"/>
      <c r="BE53" s="1501"/>
      <c r="BF53" s="1501"/>
      <c r="BG53" s="1501"/>
      <c r="BH53" s="1501"/>
      <c r="BI53" s="1501"/>
      <c r="BJ53" s="1501"/>
      <c r="BK53" s="1501"/>
      <c r="BL53" s="1501"/>
      <c r="BM53" s="1501"/>
      <c r="BN53" s="1501"/>
      <c r="BO53" s="1501"/>
      <c r="BP53" s="1501"/>
      <c r="BQ53" s="1501"/>
      <c r="BR53" s="1501"/>
      <c r="BS53" s="1501"/>
      <c r="BT53" s="1501"/>
      <c r="BU53" s="1501"/>
      <c r="BV53" s="1501"/>
      <c r="BW53" s="1501"/>
      <c r="BX53" s="1501"/>
      <c r="BY53" s="1501"/>
      <c r="BZ53" s="1501"/>
      <c r="CA53" s="1501"/>
      <c r="CB53" s="1501"/>
      <c r="CC53" s="1501"/>
      <c r="CD53" s="1501"/>
      <c r="CE53" s="1501"/>
      <c r="CF53" s="1501"/>
      <c r="CG53" s="1501"/>
      <c r="CH53" s="1501"/>
      <c r="CI53" s="1501"/>
      <c r="CJ53" s="1501"/>
      <c r="CK53" s="1501"/>
      <c r="CL53" s="1501"/>
      <c r="CM53" s="1501"/>
      <c r="CN53" s="1501"/>
      <c r="CO53" s="1501"/>
      <c r="CP53" s="1501"/>
      <c r="CQ53" s="1501"/>
      <c r="CR53" s="1501"/>
      <c r="CS53" s="1501"/>
      <c r="CT53" s="1501"/>
      <c r="CU53" s="1501"/>
      <c r="CV53" s="1501"/>
      <c r="CW53" s="1501"/>
      <c r="CX53" s="1501"/>
      <c r="CY53" s="1501"/>
      <c r="CZ53" s="1501"/>
      <c r="DA53" s="1501"/>
      <c r="DB53" s="1501"/>
      <c r="DC53" s="1501"/>
      <c r="DD53" s="1501"/>
      <c r="DE53" s="1501"/>
      <c r="DF53" s="1501"/>
      <c r="DG53" s="1501"/>
      <c r="DH53" s="1501"/>
      <c r="DI53" s="1501"/>
      <c r="DJ53" s="1501"/>
      <c r="DK53" s="1501"/>
      <c r="DL53" s="1501"/>
      <c r="DM53" s="1501"/>
      <c r="DN53" s="1501"/>
      <c r="DO53" s="1501"/>
      <c r="DP53" s="1501"/>
      <c r="DQ53" s="1501"/>
      <c r="DR53" s="1501"/>
      <c r="DS53" s="1501"/>
      <c r="DT53" s="1501"/>
      <c r="DU53" s="1501"/>
      <c r="DV53" s="1501"/>
      <c r="DW53" s="1501"/>
      <c r="DX53" s="1501"/>
      <c r="DY53" s="1501"/>
      <c r="DZ53" s="1501"/>
    </row>
    <row r="54" spans="1:130" s="1495" customFormat="1" ht="18.75" hidden="1" customHeight="1">
      <c r="A54" s="1502"/>
      <c r="B54" s="1504"/>
      <c r="C54" s="1494"/>
      <c r="D54" s="1496"/>
      <c r="E54" s="1496"/>
      <c r="F54" s="1496">
        <f t="shared" si="0"/>
        <v>0</v>
      </c>
      <c r="G54" s="1494"/>
      <c r="H54" s="1496"/>
      <c r="I54" s="1496"/>
      <c r="J54" s="1496">
        <f t="shared" si="1"/>
        <v>0</v>
      </c>
      <c r="K54" s="1494"/>
      <c r="L54" s="1496"/>
      <c r="M54" s="1496"/>
      <c r="N54" s="1496">
        <f t="shared" si="2"/>
        <v>0</v>
      </c>
      <c r="O54" s="1494"/>
      <c r="P54" s="1496"/>
      <c r="Q54" s="1496"/>
      <c r="R54" s="1496">
        <f t="shared" si="3"/>
        <v>0</v>
      </c>
      <c r="S54" s="1494"/>
      <c r="T54" s="1496"/>
      <c r="U54" s="1496"/>
      <c r="V54" s="1496">
        <f t="shared" si="4"/>
        <v>0</v>
      </c>
      <c r="W54" s="1497"/>
      <c r="X54" s="1496"/>
      <c r="Y54" s="1496"/>
      <c r="Z54" s="1496">
        <f t="shared" si="5"/>
        <v>0</v>
      </c>
      <c r="AA54" s="1498"/>
      <c r="AB54" s="1496"/>
      <c r="AC54" s="1496"/>
      <c r="AD54" s="1496">
        <f t="shared" si="6"/>
        <v>0</v>
      </c>
      <c r="AE54" s="1498"/>
      <c r="AF54" s="1496"/>
      <c r="AG54" s="1496"/>
      <c r="AH54" s="1496">
        <f t="shared" si="7"/>
        <v>0</v>
      </c>
      <c r="AI54" s="1494"/>
      <c r="AJ54" s="1499">
        <f t="shared" si="8"/>
        <v>0</v>
      </c>
      <c r="AK54" s="1499">
        <f t="shared" si="9"/>
        <v>0</v>
      </c>
      <c r="AL54" s="1496">
        <f t="shared" si="10"/>
        <v>0</v>
      </c>
      <c r="AM54" s="1497"/>
      <c r="AN54" s="1500"/>
      <c r="AO54" s="1500"/>
      <c r="AP54" s="1501"/>
      <c r="AQ54" s="1501"/>
      <c r="AR54" s="1501"/>
      <c r="AS54" s="1501"/>
      <c r="AT54" s="1501"/>
      <c r="AU54" s="1501"/>
      <c r="AV54" s="1501"/>
      <c r="AW54" s="1501"/>
      <c r="AX54" s="1501"/>
      <c r="AY54" s="1501"/>
      <c r="AZ54" s="1501"/>
      <c r="BA54" s="1501"/>
      <c r="BB54" s="1501"/>
      <c r="BC54" s="1501"/>
      <c r="BD54" s="1501"/>
      <c r="BE54" s="1501"/>
      <c r="BF54" s="1501"/>
      <c r="BG54" s="1501"/>
      <c r="BH54" s="1501"/>
      <c r="BI54" s="1501"/>
      <c r="BJ54" s="1501"/>
      <c r="BK54" s="1501"/>
      <c r="BL54" s="1501"/>
      <c r="BM54" s="1501"/>
      <c r="BN54" s="1501"/>
      <c r="BO54" s="1501"/>
      <c r="BP54" s="1501"/>
      <c r="BQ54" s="1501"/>
      <c r="BR54" s="1501"/>
      <c r="BS54" s="1501"/>
      <c r="BT54" s="1501"/>
      <c r="BU54" s="1501"/>
      <c r="BV54" s="1501"/>
      <c r="BW54" s="1501"/>
      <c r="BX54" s="1501"/>
      <c r="BY54" s="1501"/>
      <c r="BZ54" s="1501"/>
      <c r="CA54" s="1501"/>
      <c r="CB54" s="1501"/>
      <c r="CC54" s="1501"/>
      <c r="CD54" s="1501"/>
      <c r="CE54" s="1501"/>
      <c r="CF54" s="1501"/>
      <c r="CG54" s="1501"/>
      <c r="CH54" s="1501"/>
      <c r="CI54" s="1501"/>
      <c r="CJ54" s="1501"/>
      <c r="CK54" s="1501"/>
      <c r="CL54" s="1501"/>
      <c r="CM54" s="1501"/>
      <c r="CN54" s="1501"/>
      <c r="CO54" s="1501"/>
      <c r="CP54" s="1501"/>
      <c r="CQ54" s="1501"/>
      <c r="CR54" s="1501"/>
      <c r="CS54" s="1501"/>
      <c r="CT54" s="1501"/>
      <c r="CU54" s="1501"/>
      <c r="CV54" s="1501"/>
      <c r="CW54" s="1501"/>
      <c r="CX54" s="1501"/>
      <c r="CY54" s="1501"/>
      <c r="CZ54" s="1501"/>
      <c r="DA54" s="1501"/>
      <c r="DB54" s="1501"/>
      <c r="DC54" s="1501"/>
      <c r="DD54" s="1501"/>
      <c r="DE54" s="1501"/>
      <c r="DF54" s="1501"/>
      <c r="DG54" s="1501"/>
      <c r="DH54" s="1501"/>
      <c r="DI54" s="1501"/>
      <c r="DJ54" s="1501"/>
      <c r="DK54" s="1501"/>
      <c r="DL54" s="1501"/>
      <c r="DM54" s="1501"/>
      <c r="DN54" s="1501"/>
      <c r="DO54" s="1501"/>
      <c r="DP54" s="1501"/>
      <c r="DQ54" s="1501"/>
      <c r="DR54" s="1501"/>
      <c r="DS54" s="1501"/>
      <c r="DT54" s="1501"/>
      <c r="DU54" s="1501"/>
      <c r="DV54" s="1501"/>
      <c r="DW54" s="1501"/>
      <c r="DX54" s="1501"/>
      <c r="DY54" s="1501"/>
      <c r="DZ54" s="1501"/>
    </row>
    <row r="55" spans="1:130" ht="18" hidden="1" customHeight="1">
      <c r="A55" s="1466"/>
      <c r="C55" s="1506"/>
      <c r="G55" s="1506"/>
      <c r="K55" s="1506"/>
      <c r="N55" s="1496">
        <f t="shared" si="2"/>
        <v>0</v>
      </c>
      <c r="O55" s="1506"/>
      <c r="S55" s="1506"/>
      <c r="W55" s="1507"/>
      <c r="AA55" s="1508"/>
      <c r="AE55" s="1508"/>
      <c r="AI55" s="1506"/>
      <c r="AM55" s="1497"/>
    </row>
    <row r="56" spans="1:130" s="1495" customFormat="1" ht="15.75">
      <c r="A56" s="1509" t="s">
        <v>690</v>
      </c>
      <c r="B56" s="1510"/>
      <c r="C56" s="1511"/>
      <c r="D56" s="1512">
        <f>ROUND(SUM(D21:D55),0)</f>
        <v>0</v>
      </c>
      <c r="E56" s="1513">
        <f>ROUND(SUM(E21:E55),0)</f>
        <v>0</v>
      </c>
      <c r="F56" s="1512">
        <f>ROUND(SUM(F20:F55),0)</f>
        <v>0</v>
      </c>
      <c r="G56" s="1511"/>
      <c r="H56" s="1512">
        <f>ROUND(SUM(H20:H55),0)</f>
        <v>0</v>
      </c>
      <c r="I56" s="1513">
        <f>ROUND(SUM(I20:I55),0)</f>
        <v>0</v>
      </c>
      <c r="J56" s="1512">
        <f>ROUND(SUM(J20:J55),0)</f>
        <v>0</v>
      </c>
      <c r="K56" s="1511"/>
      <c r="L56" s="1512">
        <f>ROUND(SUM(L20:L55),0)</f>
        <v>0</v>
      </c>
      <c r="M56" s="1513">
        <f>ROUND(SUM(M20:M55),0)</f>
        <v>0</v>
      </c>
      <c r="N56" s="1512">
        <f>ROUND(SUM(N20:N55),0)</f>
        <v>0</v>
      </c>
      <c r="O56" s="1511"/>
      <c r="P56" s="1512">
        <f>ROUND(SUM(P20:P55),0)</f>
        <v>0</v>
      </c>
      <c r="Q56" s="1513">
        <f>ROUND(SUM(Q20:Q55),0)</f>
        <v>0</v>
      </c>
      <c r="R56" s="1512">
        <f>ROUND(SUM(R20:R55),0)</f>
        <v>0</v>
      </c>
      <c r="S56" s="1511"/>
      <c r="T56" s="1512">
        <f>ROUND(SUM(T20:T55),0)</f>
        <v>0</v>
      </c>
      <c r="U56" s="1513">
        <f>ROUND(SUM(U20:U55),0)</f>
        <v>0</v>
      </c>
      <c r="V56" s="1512">
        <f>ROUND(SUM(V20:V55),0)</f>
        <v>0</v>
      </c>
      <c r="W56" s="1514"/>
      <c r="X56" s="1515">
        <f>ROUND(SUM(X20:X55),0)</f>
        <v>0</v>
      </c>
      <c r="Y56" s="1516">
        <f>ROUND(SUM(Y20:Y55),0)</f>
        <v>0</v>
      </c>
      <c r="Z56" s="1515">
        <f>ROUND(SUM(Z20:Z55),0)</f>
        <v>0</v>
      </c>
      <c r="AA56" s="1517"/>
      <c r="AB56" s="1515">
        <f>ROUND(SUM(AB20:AB55),0)</f>
        <v>0</v>
      </c>
      <c r="AC56" s="1516">
        <f>ROUND(SUM(AC20:AC55),0)</f>
        <v>0</v>
      </c>
      <c r="AD56" s="1515">
        <f>ROUND(SUM(AD20:AD55),0)</f>
        <v>0</v>
      </c>
      <c r="AE56" s="1517"/>
      <c r="AF56" s="1515">
        <f>ROUND(SUM(AF20:AF55),0)</f>
        <v>0</v>
      </c>
      <c r="AG56" s="1516">
        <f>ROUND(SUM(AG20:AG55),0)</f>
        <v>0</v>
      </c>
      <c r="AH56" s="1515">
        <f>ROUND(SUM(AH20:AH55),0)</f>
        <v>0</v>
      </c>
      <c r="AI56" s="1511"/>
      <c r="AJ56" s="1512">
        <f>ROUND(SUM(AJ20:AJ55),0)</f>
        <v>0</v>
      </c>
      <c r="AK56" s="1518">
        <f>SUM(AK20:AK55)</f>
        <v>0</v>
      </c>
      <c r="AL56" s="1519">
        <f>SUM(AL20:AL55)</f>
        <v>0</v>
      </c>
      <c r="AM56" s="1514"/>
      <c r="AN56" s="1520"/>
      <c r="AO56" s="1520"/>
    </row>
    <row r="57" spans="1:130" s="1495" customFormat="1" ht="15.75">
      <c r="A57" s="1521"/>
      <c r="B57" s="1522"/>
      <c r="C57" s="1523"/>
      <c r="D57" s="1523"/>
      <c r="E57" s="1523"/>
      <c r="F57" s="1523"/>
      <c r="G57" s="1523"/>
      <c r="H57" s="1523"/>
      <c r="I57" s="1523"/>
      <c r="J57" s="1523"/>
      <c r="K57" s="1523"/>
      <c r="L57" s="1523"/>
      <c r="M57" s="1523"/>
      <c r="N57" s="1523"/>
      <c r="O57" s="1523"/>
      <c r="P57" s="1523"/>
      <c r="Q57" s="1523"/>
      <c r="R57" s="1523"/>
      <c r="S57" s="1523"/>
      <c r="T57" s="1523"/>
      <c r="U57" s="1523"/>
      <c r="V57" s="1523"/>
      <c r="W57" s="1523"/>
      <c r="X57" s="1524"/>
      <c r="Y57" s="1524"/>
      <c r="Z57" s="1524"/>
      <c r="AA57" s="1524"/>
      <c r="AB57" s="1524"/>
      <c r="AC57" s="1524"/>
      <c r="AD57" s="1524"/>
      <c r="AE57" s="1524"/>
      <c r="AF57" s="1524"/>
      <c r="AG57" s="1524"/>
      <c r="AH57" s="1524"/>
      <c r="AI57" s="1523"/>
      <c r="AJ57" s="1520"/>
      <c r="AK57" s="1520"/>
      <c r="AL57" s="1525"/>
      <c r="AM57" s="1523"/>
      <c r="AN57" s="1520"/>
      <c r="AO57" s="1520"/>
    </row>
    <row r="58" spans="1:130" s="1533" customFormat="1" ht="16.5" thickBot="1">
      <c r="A58" s="1526"/>
      <c r="B58" s="1527"/>
      <c r="C58" s="1527" t="s">
        <v>1140</v>
      </c>
      <c r="D58" s="1528"/>
      <c r="E58" s="1528"/>
      <c r="F58" s="1578" t="s">
        <v>1141</v>
      </c>
      <c r="G58" s="1527"/>
      <c r="H58" s="1579"/>
      <c r="I58" s="1579"/>
      <c r="J58" s="1579"/>
    </row>
    <row r="59" spans="1:130" ht="15.75" thickTop="1">
      <c r="C59" s="1535"/>
      <c r="D59" s="1535"/>
      <c r="F59" s="1535"/>
      <c r="G59" s="1535"/>
      <c r="H59" s="1535"/>
      <c r="I59" s="1535"/>
      <c r="J59" s="1535"/>
      <c r="K59" s="1535"/>
      <c r="L59" s="1535"/>
      <c r="M59" s="1535"/>
      <c r="N59" s="1535"/>
      <c r="O59" s="1535"/>
      <c r="P59" s="1535"/>
      <c r="Q59" s="1535"/>
      <c r="R59" s="1535"/>
      <c r="S59" s="1535"/>
      <c r="T59" s="1535"/>
      <c r="U59" s="1535"/>
      <c r="V59" s="1535"/>
      <c r="W59" s="1535"/>
      <c r="X59" s="1536"/>
      <c r="Y59" s="1536"/>
      <c r="Z59" s="1536"/>
      <c r="AA59" s="1536"/>
      <c r="AB59" s="1536"/>
      <c r="AC59" s="1536"/>
      <c r="AD59" s="1536"/>
      <c r="AE59" s="1536"/>
      <c r="AF59" s="1536"/>
      <c r="AG59" s="1536"/>
      <c r="AH59" s="1536"/>
      <c r="AI59" s="1535"/>
      <c r="AL59" s="1537"/>
      <c r="AM59" s="1535"/>
    </row>
    <row r="60" spans="1:130" ht="15.75">
      <c r="B60" s="1538" t="s">
        <v>461</v>
      </c>
      <c r="C60" s="1535"/>
      <c r="D60" s="1539">
        <f>D58-D56</f>
        <v>0</v>
      </c>
      <c r="E60" s="1539">
        <f>E58-E56</f>
        <v>0</v>
      </c>
      <c r="F60" s="1535"/>
      <c r="G60" s="1535"/>
      <c r="H60" s="1535"/>
      <c r="I60" s="1535"/>
      <c r="J60" s="1535"/>
      <c r="K60" s="1535"/>
      <c r="L60" s="1535"/>
      <c r="M60" s="1535"/>
      <c r="N60" s="1535"/>
      <c r="O60" s="1535"/>
      <c r="P60" s="1535"/>
      <c r="Q60" s="1535"/>
      <c r="R60" s="1535"/>
      <c r="S60" s="1535"/>
      <c r="T60" s="1535"/>
      <c r="U60" s="1535"/>
      <c r="V60" s="1535"/>
      <c r="W60" s="1535"/>
      <c r="X60" s="1536"/>
      <c r="Y60" s="1536"/>
      <c r="Z60" s="1536"/>
      <c r="AA60" s="1536"/>
      <c r="AB60" s="1536"/>
      <c r="AC60" s="1536"/>
      <c r="AD60" s="1536"/>
      <c r="AE60" s="1536"/>
      <c r="AF60" s="1536"/>
      <c r="AG60" s="1536"/>
      <c r="AH60" s="1536"/>
      <c r="AI60" s="1535"/>
      <c r="AL60" s="1537"/>
      <c r="AM60" s="1535"/>
    </row>
    <row r="61" spans="1:130">
      <c r="C61" s="1535"/>
      <c r="D61" s="1535"/>
      <c r="F61" s="1535"/>
      <c r="G61" s="1535"/>
      <c r="H61" s="1535"/>
      <c r="I61" s="1535"/>
      <c r="J61" s="1535"/>
      <c r="K61" s="1535"/>
      <c r="L61" s="1535"/>
      <c r="M61" s="1535"/>
      <c r="N61" s="1535"/>
      <c r="O61" s="1535"/>
      <c r="P61" s="1535"/>
      <c r="Q61" s="1535"/>
      <c r="R61" s="1535"/>
      <c r="S61" s="1535"/>
      <c r="T61" s="1535"/>
      <c r="U61" s="1535"/>
      <c r="V61" s="1535"/>
      <c r="W61" s="1535"/>
      <c r="X61" s="1536"/>
      <c r="Y61" s="1536"/>
      <c r="Z61" s="1536"/>
      <c r="AA61" s="1536"/>
      <c r="AB61" s="1536"/>
      <c r="AC61" s="1536"/>
      <c r="AD61" s="1536"/>
      <c r="AE61" s="1536"/>
      <c r="AF61" s="1536"/>
      <c r="AG61" s="1536"/>
      <c r="AH61" s="1536"/>
      <c r="AI61" s="1535"/>
      <c r="AL61" s="1537"/>
      <c r="AM61" s="1535"/>
    </row>
    <row r="62" spans="1:130" ht="15.75">
      <c r="D62" s="1540" t="s">
        <v>692</v>
      </c>
      <c r="E62" s="1541"/>
      <c r="F62" s="1542"/>
      <c r="G62" s="1542"/>
      <c r="H62" s="1542"/>
      <c r="I62" s="1543"/>
      <c r="Q62" s="1544"/>
      <c r="U62" s="1544"/>
      <c r="AL62" s="1537"/>
    </row>
    <row r="63" spans="1:130" ht="15.75">
      <c r="B63" s="1533"/>
      <c r="D63" s="1545" t="s">
        <v>1159</v>
      </c>
      <c r="E63" s="1546"/>
      <c r="F63" s="1546"/>
      <c r="G63" s="1546"/>
      <c r="H63" s="1546"/>
      <c r="I63" s="1547">
        <v>0</v>
      </c>
      <c r="L63" s="1533"/>
      <c r="N63" s="1533"/>
      <c r="O63" s="1533"/>
      <c r="P63" s="1533"/>
      <c r="Q63" s="1533"/>
      <c r="R63" s="1533"/>
      <c r="S63" s="1533"/>
      <c r="T63" s="1533"/>
      <c r="U63" s="1533"/>
      <c r="V63" s="1533"/>
      <c r="W63" s="1533"/>
      <c r="X63" s="1536"/>
      <c r="Y63" s="1536"/>
      <c r="Z63" s="1536"/>
      <c r="AA63" s="1536"/>
      <c r="AB63" s="1536"/>
      <c r="AC63" s="1536"/>
      <c r="AD63" s="1536"/>
      <c r="AE63" s="1536"/>
      <c r="AF63" s="1536"/>
      <c r="AG63" s="1536"/>
      <c r="AH63" s="1536"/>
      <c r="AI63" s="1533"/>
      <c r="AL63" s="1537"/>
      <c r="AM63" s="1533"/>
    </row>
    <row r="64" spans="1:130" ht="15.75">
      <c r="B64" s="1533"/>
      <c r="D64" s="1545"/>
      <c r="E64" s="1546"/>
      <c r="F64" s="1546"/>
      <c r="G64" s="1546"/>
      <c r="H64" s="1546"/>
      <c r="I64" s="1548"/>
      <c r="L64" s="1533"/>
      <c r="N64" s="1533"/>
      <c r="O64" s="1533"/>
      <c r="P64" s="1533"/>
      <c r="Q64" s="1533"/>
      <c r="R64" s="1533"/>
      <c r="S64" s="1533"/>
      <c r="T64" s="1533"/>
      <c r="U64" s="1533"/>
      <c r="V64" s="1533"/>
      <c r="W64" s="1533"/>
      <c r="X64" s="1536"/>
      <c r="Y64" s="1536"/>
      <c r="Z64" s="1536"/>
      <c r="AA64" s="1536"/>
      <c r="AB64" s="1536"/>
      <c r="AC64" s="1536"/>
      <c r="AD64" s="1536"/>
      <c r="AE64" s="1536"/>
      <c r="AF64" s="1536"/>
      <c r="AG64" s="1536"/>
      <c r="AH64" s="1536"/>
      <c r="AI64" s="1533"/>
      <c r="AL64" s="1537"/>
      <c r="AM64" s="1533"/>
    </row>
    <row r="65" spans="1:43" ht="15.75">
      <c r="B65" s="1533"/>
      <c r="D65" s="1545" t="s">
        <v>710</v>
      </c>
      <c r="E65" s="1546"/>
      <c r="F65" s="1546"/>
      <c r="G65" s="1546"/>
      <c r="H65" s="1546"/>
      <c r="I65" s="1549"/>
      <c r="L65" s="1533"/>
      <c r="N65" s="1533"/>
      <c r="O65" s="1533"/>
      <c r="P65" s="1533"/>
      <c r="Q65" s="1533"/>
      <c r="R65" s="1533"/>
      <c r="S65" s="1533"/>
      <c r="T65" s="1533"/>
      <c r="U65" s="1533"/>
      <c r="V65" s="1533"/>
      <c r="W65" s="1533"/>
      <c r="X65" s="1536"/>
      <c r="Y65" s="1536"/>
      <c r="Z65" s="1536"/>
      <c r="AA65" s="1536"/>
      <c r="AB65" s="1536"/>
      <c r="AC65" s="1536"/>
      <c r="AD65" s="1536"/>
      <c r="AE65" s="1536"/>
      <c r="AF65" s="1536"/>
      <c r="AG65" s="1536"/>
      <c r="AH65" s="1536"/>
      <c r="AI65" s="1533"/>
      <c r="AL65" s="1537"/>
      <c r="AM65" s="1533"/>
    </row>
    <row r="66" spans="1:43" ht="15.75">
      <c r="B66" s="1533"/>
      <c r="D66" s="1545"/>
      <c r="E66" s="1546"/>
      <c r="F66" s="1546"/>
      <c r="G66" s="1546"/>
      <c r="H66" s="1546"/>
      <c r="I66" s="1548"/>
      <c r="L66" s="1533"/>
      <c r="N66" s="1533"/>
      <c r="O66" s="1533"/>
      <c r="P66" s="1533"/>
      <c r="Q66" s="1533"/>
      <c r="R66" s="1533"/>
      <c r="S66" s="1533"/>
      <c r="T66" s="1533"/>
      <c r="U66" s="1533"/>
      <c r="V66" s="1533"/>
      <c r="W66" s="1533"/>
      <c r="X66" s="1536"/>
      <c r="Y66" s="1536"/>
      <c r="Z66" s="1536"/>
      <c r="AA66" s="1536"/>
      <c r="AB66" s="1536"/>
      <c r="AC66" s="1536"/>
      <c r="AD66" s="1536"/>
      <c r="AE66" s="1536"/>
      <c r="AF66" s="1536"/>
      <c r="AG66" s="1536"/>
      <c r="AH66" s="1536"/>
      <c r="AI66" s="1533"/>
      <c r="AL66" s="1537"/>
      <c r="AM66" s="1533"/>
    </row>
    <row r="67" spans="1:43" ht="15.75">
      <c r="B67" s="1533"/>
      <c r="D67" s="1550" t="s">
        <v>693</v>
      </c>
      <c r="E67" s="1546"/>
      <c r="F67" s="1546"/>
      <c r="G67" s="1546"/>
      <c r="H67" s="1546"/>
      <c r="I67" s="1547">
        <f>+I63+I65</f>
        <v>0</v>
      </c>
      <c r="L67" s="1533"/>
      <c r="N67" s="1533"/>
      <c r="O67" s="1533"/>
      <c r="P67" s="1533"/>
      <c r="Q67" s="1533"/>
      <c r="R67" s="1533"/>
      <c r="S67" s="1533"/>
      <c r="T67" s="1533"/>
      <c r="U67" s="1533"/>
      <c r="V67" s="1533"/>
      <c r="W67" s="1533"/>
      <c r="X67" s="1536"/>
      <c r="Y67" s="1536"/>
      <c r="Z67" s="1536"/>
      <c r="AA67" s="1536"/>
      <c r="AB67" s="1536"/>
      <c r="AC67" s="1536"/>
      <c r="AD67" s="1536"/>
      <c r="AE67" s="1536"/>
      <c r="AF67" s="1536"/>
      <c r="AG67" s="1536"/>
      <c r="AH67" s="1536"/>
      <c r="AI67" s="1533"/>
      <c r="AL67" s="1537"/>
      <c r="AM67" s="1533"/>
    </row>
    <row r="68" spans="1:43" ht="15.75">
      <c r="B68" s="1551"/>
      <c r="D68" s="1552"/>
      <c r="E68" s="1553"/>
      <c r="F68" s="1553"/>
      <c r="G68" s="1554"/>
      <c r="H68" s="1546"/>
      <c r="I68" s="1548"/>
      <c r="L68" s="1551"/>
      <c r="N68" s="1551"/>
      <c r="O68" s="1551"/>
      <c r="P68" s="1551"/>
      <c r="Q68" s="1551"/>
      <c r="R68" s="1551"/>
      <c r="S68" s="1551"/>
      <c r="T68" s="1551"/>
      <c r="U68" s="1551"/>
      <c r="V68" s="1551"/>
      <c r="W68" s="1551"/>
      <c r="X68" s="1555"/>
      <c r="Y68" s="1555"/>
      <c r="Z68" s="1555"/>
      <c r="AA68" s="1555"/>
      <c r="AB68" s="1555"/>
      <c r="AC68" s="1555"/>
      <c r="AD68" s="1555"/>
      <c r="AE68" s="1555"/>
      <c r="AF68" s="1555"/>
      <c r="AG68" s="1555"/>
      <c r="AH68" s="1555"/>
      <c r="AI68" s="1551"/>
      <c r="AM68" s="1551"/>
    </row>
    <row r="69" spans="1:43" ht="15.75">
      <c r="B69" s="1551"/>
      <c r="D69" s="1552" t="s">
        <v>1160</v>
      </c>
      <c r="E69" s="1553"/>
      <c r="F69" s="1553"/>
      <c r="G69" s="1554"/>
      <c r="H69" s="1546"/>
      <c r="I69" s="1547">
        <f>D56+AJ56</f>
        <v>0</v>
      </c>
      <c r="L69" s="1551"/>
      <c r="N69" s="1551"/>
      <c r="O69" s="1551"/>
      <c r="P69" s="1551"/>
      <c r="Q69" s="1551"/>
      <c r="R69" s="1551"/>
      <c r="S69" s="1551"/>
      <c r="T69" s="1551"/>
      <c r="U69" s="1551"/>
      <c r="V69" s="1551"/>
      <c r="W69" s="1551"/>
      <c r="X69" s="1555"/>
      <c r="Y69" s="1555"/>
      <c r="Z69" s="1555"/>
      <c r="AA69" s="1555"/>
      <c r="AB69" s="1555"/>
      <c r="AC69" s="1555"/>
      <c r="AD69" s="1555"/>
      <c r="AE69" s="1555"/>
      <c r="AF69" s="1555"/>
      <c r="AG69" s="1555"/>
      <c r="AH69" s="1555"/>
      <c r="AI69" s="1551"/>
      <c r="AM69" s="1551"/>
    </row>
    <row r="70" spans="1:43" ht="15.75">
      <c r="B70" s="1533"/>
      <c r="D70" s="1552"/>
      <c r="E70" s="1556"/>
      <c r="F70" s="1553"/>
      <c r="G70" s="1553"/>
      <c r="H70" s="1557"/>
      <c r="I70" s="1558"/>
    </row>
    <row r="71" spans="1:43" ht="15.75">
      <c r="B71" s="1533"/>
      <c r="D71" s="1559" t="s">
        <v>709</v>
      </c>
      <c r="E71" s="1556"/>
      <c r="F71" s="1553"/>
      <c r="G71" s="1553"/>
      <c r="H71" s="1553"/>
      <c r="I71" s="1560">
        <f>-D56</f>
        <v>0</v>
      </c>
    </row>
    <row r="72" spans="1:43" ht="15.75">
      <c r="B72" s="1533"/>
      <c r="D72" s="1561"/>
      <c r="E72" s="1556"/>
      <c r="F72" s="1553"/>
      <c r="G72" s="1553"/>
      <c r="H72" s="1557"/>
      <c r="I72" s="1562"/>
    </row>
    <row r="73" spans="1:43" ht="16.5" thickBot="1">
      <c r="B73" s="1533"/>
      <c r="D73" s="1563" t="s">
        <v>1161</v>
      </c>
      <c r="E73" s="1556"/>
      <c r="F73" s="1553"/>
      <c r="G73" s="1553"/>
      <c r="H73" s="1557"/>
      <c r="I73" s="1564">
        <f>SUM(I67:I72)</f>
        <v>0</v>
      </c>
    </row>
    <row r="74" spans="1:43" ht="16.5" thickTop="1">
      <c r="B74" s="1533"/>
      <c r="D74" s="1565"/>
      <c r="E74" s="1566"/>
      <c r="F74" s="1567"/>
      <c r="G74" s="1567"/>
      <c r="H74" s="1566"/>
      <c r="I74" s="1568"/>
    </row>
    <row r="75" spans="1:43" ht="20.25">
      <c r="A75" s="1454"/>
      <c r="B75" s="1455"/>
      <c r="Q75" s="1456"/>
      <c r="R75" s="1456"/>
      <c r="S75" s="1456"/>
      <c r="T75" s="1456"/>
      <c r="U75" s="1456"/>
      <c r="V75" s="1456"/>
      <c r="W75" s="1456"/>
      <c r="X75" s="1449"/>
      <c r="Y75" s="1449"/>
      <c r="Z75" s="1449"/>
      <c r="AA75" s="1449"/>
      <c r="AB75" s="1449"/>
      <c r="AC75" s="1449"/>
      <c r="AD75" s="1449"/>
      <c r="AE75" s="1449"/>
      <c r="AF75" s="1449"/>
      <c r="AI75" s="1450"/>
      <c r="AJ75" s="1450"/>
      <c r="AK75" s="1450"/>
      <c r="AL75" s="1450"/>
      <c r="AM75" s="1450"/>
      <c r="AN75" s="1450"/>
      <c r="AO75" s="1450"/>
      <c r="AP75" s="1450"/>
      <c r="AQ75" s="1450"/>
    </row>
    <row r="76" spans="1:43" ht="20.25">
      <c r="A76" s="1454"/>
      <c r="B76" s="1455"/>
      <c r="Q76" s="1456"/>
      <c r="R76" s="1456"/>
      <c r="S76" s="1456"/>
      <c r="T76" s="1456"/>
      <c r="U76" s="1456"/>
      <c r="V76" s="1456"/>
      <c r="W76" s="1456"/>
      <c r="X76" s="1449"/>
      <c r="Y76" s="1449"/>
      <c r="Z76" s="1449"/>
      <c r="AA76" s="1449"/>
      <c r="AB76" s="1449"/>
      <c r="AC76" s="1449"/>
      <c r="AD76" s="1449"/>
      <c r="AE76" s="1449"/>
      <c r="AF76" s="1449"/>
      <c r="AI76" s="1450"/>
      <c r="AJ76" s="1450"/>
      <c r="AK76" s="1450"/>
      <c r="AL76" s="1450"/>
      <c r="AM76" s="1450"/>
      <c r="AN76" s="1450"/>
      <c r="AO76" s="1450"/>
      <c r="AP76" s="1450"/>
      <c r="AQ76" s="1450"/>
    </row>
    <row r="77" spans="1:43" ht="20.25">
      <c r="A77" s="1454"/>
      <c r="B77" s="1455"/>
      <c r="Q77" s="1456"/>
      <c r="R77" s="1456"/>
      <c r="S77" s="1456"/>
      <c r="T77" s="1456"/>
      <c r="U77" s="1456"/>
      <c r="V77" s="1456"/>
      <c r="W77" s="1456"/>
      <c r="X77" s="1449"/>
      <c r="Y77" s="1449"/>
      <c r="Z77" s="1449"/>
      <c r="AA77" s="1449"/>
      <c r="AB77" s="1449"/>
      <c r="AC77" s="1449"/>
      <c r="AD77" s="1449"/>
      <c r="AE77" s="1449"/>
      <c r="AF77" s="1449"/>
      <c r="AI77" s="1450"/>
      <c r="AJ77" s="1450"/>
      <c r="AK77" s="1450"/>
      <c r="AL77" s="1450"/>
      <c r="AM77" s="1450"/>
      <c r="AN77" s="1450"/>
      <c r="AO77" s="1450"/>
      <c r="AP77" s="1450"/>
      <c r="AQ77" s="1450"/>
    </row>
    <row r="78" spans="1:43" ht="20.25">
      <c r="A78" s="1454"/>
      <c r="B78" s="1455"/>
      <c r="Q78" s="1456"/>
      <c r="R78" s="1456"/>
      <c r="S78" s="1456"/>
      <c r="T78" s="1456"/>
      <c r="U78" s="1456"/>
      <c r="V78" s="1456"/>
      <c r="W78" s="1456"/>
      <c r="X78" s="1449"/>
      <c r="Y78" s="1449"/>
      <c r="Z78" s="1449"/>
      <c r="AA78" s="1449"/>
      <c r="AB78" s="1449"/>
      <c r="AC78" s="1449"/>
      <c r="AD78" s="1449"/>
      <c r="AE78" s="1449"/>
      <c r="AF78" s="1449"/>
      <c r="AI78" s="1450"/>
      <c r="AJ78" s="1450"/>
      <c r="AK78" s="1450"/>
      <c r="AL78" s="1450"/>
      <c r="AM78" s="1450"/>
      <c r="AN78" s="1450"/>
      <c r="AO78" s="1450"/>
      <c r="AP78" s="1450"/>
      <c r="AQ78" s="1450"/>
    </row>
    <row r="79" spans="1:43" s="1452" customFormat="1" ht="18.75" thickBot="1">
      <c r="A79" s="671" t="s">
        <v>102</v>
      </c>
      <c r="B79" s="667"/>
      <c r="C79" s="667" t="s">
        <v>71</v>
      </c>
      <c r="D79" s="667"/>
      <c r="E79" s="671"/>
      <c r="F79" s="670" t="s">
        <v>694</v>
      </c>
      <c r="G79" s="664"/>
      <c r="H79" s="669"/>
      <c r="I79" s="669"/>
      <c r="J79" s="668"/>
      <c r="K79" s="668"/>
      <c r="L79" s="665" t="s">
        <v>410</v>
      </c>
      <c r="M79" s="667"/>
      <c r="N79" s="664"/>
      <c r="O79" s="666"/>
      <c r="P79" s="665" t="s">
        <v>69</v>
      </c>
      <c r="Q79" s="664"/>
      <c r="R79" s="664"/>
      <c r="S79" s="663" t="s">
        <v>695</v>
      </c>
      <c r="AF79" s="1453"/>
      <c r="AG79" s="1453"/>
      <c r="AH79" s="1453"/>
      <c r="AI79" s="1453"/>
      <c r="AJ79" s="1453"/>
      <c r="AK79" s="1453"/>
      <c r="AL79" s="1453"/>
      <c r="AM79" s="1453"/>
      <c r="AN79" s="1453"/>
      <c r="AO79" s="1453"/>
      <c r="AP79" s="1453"/>
    </row>
    <row r="80" spans="1:43">
      <c r="A80" s="641"/>
      <c r="B80" s="642"/>
      <c r="C80" s="642"/>
      <c r="D80" s="642"/>
      <c r="E80" s="642"/>
      <c r="F80" s="592"/>
      <c r="G80" s="592"/>
      <c r="H80" s="643"/>
      <c r="I80" s="643"/>
      <c r="J80" s="592"/>
      <c r="K80" s="644"/>
      <c r="L80" s="645"/>
      <c r="M80" s="642"/>
      <c r="N80" s="643"/>
      <c r="O80" s="592"/>
      <c r="P80" s="592"/>
      <c r="Q80" s="645"/>
      <c r="R80" s="643"/>
      <c r="S80" s="643"/>
      <c r="T80" s="643"/>
      <c r="X80" s="1449"/>
      <c r="Y80" s="1449"/>
      <c r="Z80" s="1449"/>
      <c r="AA80" s="1449"/>
      <c r="AB80" s="1449"/>
      <c r="AC80" s="1449"/>
      <c r="AD80" s="1449"/>
      <c r="AE80" s="1449"/>
      <c r="AF80" s="1449"/>
      <c r="AI80" s="1450"/>
      <c r="AJ80" s="1450"/>
      <c r="AK80" s="1450"/>
      <c r="AL80" s="1450"/>
      <c r="AM80" s="1450"/>
      <c r="AN80" s="1450"/>
      <c r="AO80" s="1450"/>
      <c r="AP80" s="1450"/>
      <c r="AQ80" s="1450"/>
    </row>
    <row r="81" spans="1:43">
      <c r="A81" s="641"/>
      <c r="B81" s="642"/>
      <c r="C81" s="642"/>
      <c r="D81" s="642"/>
      <c r="E81" s="642"/>
      <c r="F81" s="592"/>
      <c r="G81" s="592"/>
      <c r="H81" s="643"/>
      <c r="I81" s="643"/>
      <c r="J81" s="592"/>
      <c r="K81" s="644"/>
      <c r="L81" s="645"/>
      <c r="M81" s="642"/>
      <c r="N81" s="643"/>
      <c r="O81" s="592"/>
      <c r="P81" s="592"/>
      <c r="Q81" s="645"/>
      <c r="R81" s="643"/>
      <c r="S81" s="643"/>
      <c r="T81" s="643"/>
      <c r="X81" s="1449"/>
      <c r="Y81" s="1449"/>
      <c r="Z81" s="1449"/>
      <c r="AA81" s="1449"/>
      <c r="AB81" s="1449"/>
      <c r="AC81" s="1449"/>
      <c r="AD81" s="1449"/>
      <c r="AE81" s="1449"/>
      <c r="AF81" s="1449"/>
      <c r="AI81" s="1450"/>
      <c r="AJ81" s="1450"/>
      <c r="AK81" s="1450"/>
      <c r="AL81" s="1450"/>
      <c r="AM81" s="1450"/>
      <c r="AN81" s="1450"/>
      <c r="AO81" s="1450"/>
      <c r="AP81" s="1450"/>
      <c r="AQ81" s="1450"/>
    </row>
    <row r="82" spans="1:43">
      <c r="A82" s="641"/>
      <c r="B82" s="642"/>
      <c r="C82" s="642"/>
      <c r="D82" s="642"/>
      <c r="E82" s="642"/>
      <c r="F82" s="592"/>
      <c r="G82" s="592"/>
      <c r="H82" s="643"/>
      <c r="I82" s="643"/>
      <c r="J82" s="592"/>
      <c r="K82" s="644"/>
      <c r="L82" s="645"/>
      <c r="M82" s="642"/>
      <c r="N82" s="643"/>
      <c r="O82" s="592"/>
      <c r="P82" s="592"/>
      <c r="Q82" s="645"/>
      <c r="R82" s="643"/>
      <c r="S82" s="643"/>
      <c r="T82" s="643"/>
      <c r="X82" s="1449"/>
      <c r="Y82" s="1449"/>
      <c r="Z82" s="1449"/>
      <c r="AA82" s="1449"/>
      <c r="AB82" s="1449"/>
      <c r="AC82" s="1449"/>
      <c r="AD82" s="1449"/>
      <c r="AE82" s="1449"/>
      <c r="AF82" s="1449"/>
      <c r="AI82" s="1450"/>
      <c r="AJ82" s="1450"/>
      <c r="AK82" s="1450"/>
      <c r="AL82" s="1450"/>
      <c r="AM82" s="1450"/>
      <c r="AN82" s="1450"/>
      <c r="AO82" s="1450"/>
      <c r="AP82" s="1450"/>
      <c r="AQ82" s="1450"/>
    </row>
    <row r="83" spans="1:43">
      <c r="A83" s="641"/>
      <c r="B83" s="642"/>
      <c r="C83" s="642"/>
      <c r="D83" s="642"/>
      <c r="E83" s="642"/>
      <c r="F83" s="592"/>
      <c r="G83" s="592"/>
      <c r="H83" s="643"/>
      <c r="I83" s="643"/>
      <c r="J83" s="592"/>
      <c r="K83" s="644"/>
      <c r="L83" s="645"/>
      <c r="M83" s="642"/>
      <c r="N83" s="643"/>
      <c r="O83" s="592"/>
      <c r="P83" s="592"/>
      <c r="Q83" s="645"/>
      <c r="R83" s="643"/>
      <c r="S83" s="643"/>
      <c r="T83" s="643"/>
      <c r="X83" s="1449"/>
      <c r="Y83" s="1449"/>
      <c r="Z83" s="1449"/>
      <c r="AA83" s="1449"/>
      <c r="AB83" s="1449"/>
      <c r="AC83" s="1449"/>
      <c r="AD83" s="1449"/>
      <c r="AE83" s="1449"/>
      <c r="AF83" s="1449"/>
      <c r="AI83" s="1450"/>
      <c r="AJ83" s="1450"/>
      <c r="AK83" s="1450"/>
      <c r="AL83" s="1450"/>
      <c r="AM83" s="1450"/>
      <c r="AN83" s="1450"/>
      <c r="AO83" s="1450"/>
      <c r="AP83" s="1450"/>
      <c r="AQ83" s="1450"/>
    </row>
    <row r="84" spans="1:43" ht="18">
      <c r="A84" s="1569" t="s">
        <v>1142</v>
      </c>
      <c r="B84" s="1570"/>
      <c r="C84" s="1571"/>
      <c r="D84" s="1571"/>
      <c r="E84" s="1571"/>
      <c r="F84" s="1571"/>
      <c r="G84" s="1571"/>
      <c r="H84" s="1571"/>
    </row>
    <row r="85" spans="1:43">
      <c r="A85" s="1572"/>
      <c r="B85" s="1570"/>
      <c r="C85" s="1571"/>
      <c r="D85" s="1571"/>
      <c r="E85" s="1571"/>
      <c r="F85" s="1571"/>
      <c r="G85" s="1571"/>
      <c r="H85" s="1571"/>
    </row>
    <row r="86" spans="1:43" ht="18.75">
      <c r="A86" s="1573" t="s">
        <v>676</v>
      </c>
      <c r="B86" s="1574" t="s">
        <v>708</v>
      </c>
      <c r="C86" s="1451"/>
      <c r="D86" s="1451"/>
      <c r="E86" s="1451"/>
      <c r="F86" s="1451"/>
      <c r="G86" s="1451"/>
      <c r="H86" s="1451"/>
      <c r="I86" s="1575"/>
      <c r="J86" s="1575"/>
      <c r="K86" s="1575"/>
      <c r="L86" s="1575"/>
      <c r="M86" s="1575"/>
    </row>
    <row r="87" spans="1:43" ht="18.75">
      <c r="A87" s="1576"/>
      <c r="B87" s="1574" t="s">
        <v>697</v>
      </c>
      <c r="C87" s="1451"/>
      <c r="D87" s="1451"/>
      <c r="E87" s="1451"/>
      <c r="F87" s="1451"/>
      <c r="G87" s="1451"/>
      <c r="H87" s="1451"/>
      <c r="I87" s="1575"/>
      <c r="J87" s="1575"/>
      <c r="K87" s="1575"/>
      <c r="L87" s="1575"/>
      <c r="M87" s="1575"/>
    </row>
    <row r="88" spans="1:43" ht="18.75">
      <c r="A88" s="1576"/>
      <c r="B88" s="1574" t="s">
        <v>698</v>
      </c>
      <c r="C88" s="1451"/>
      <c r="D88" s="1451"/>
      <c r="E88" s="1451"/>
      <c r="F88" s="1451"/>
      <c r="G88" s="1451"/>
      <c r="H88" s="1451"/>
      <c r="I88" s="1575"/>
      <c r="J88" s="1575"/>
      <c r="K88" s="1575"/>
      <c r="L88" s="1575"/>
      <c r="M88" s="1575"/>
    </row>
    <row r="89" spans="1:43" ht="18.75">
      <c r="A89" s="1576"/>
      <c r="B89" s="1574" t="s">
        <v>699</v>
      </c>
      <c r="C89" s="1451"/>
      <c r="D89" s="1451"/>
      <c r="E89" s="1451"/>
      <c r="F89" s="1451"/>
      <c r="G89" s="1451"/>
      <c r="H89" s="1451"/>
      <c r="I89" s="1575"/>
      <c r="J89" s="1575"/>
      <c r="K89" s="1575"/>
      <c r="L89" s="1575"/>
      <c r="M89" s="1575"/>
    </row>
    <row r="90" spans="1:43" ht="18.75">
      <c r="A90" s="1576"/>
      <c r="B90" s="1574" t="s">
        <v>700</v>
      </c>
      <c r="C90" s="1451"/>
      <c r="D90" s="1451"/>
      <c r="E90" s="1451"/>
      <c r="F90" s="1451"/>
      <c r="G90" s="1451"/>
      <c r="H90" s="1451"/>
      <c r="I90" s="1575"/>
      <c r="J90" s="1575"/>
      <c r="K90" s="1575"/>
      <c r="L90" s="1575"/>
      <c r="M90" s="1575"/>
    </row>
    <row r="91" spans="1:43" ht="18.75">
      <c r="A91" s="1576"/>
      <c r="B91" s="1574" t="s">
        <v>707</v>
      </c>
      <c r="C91" s="1451"/>
      <c r="D91" s="1451"/>
      <c r="E91" s="1451"/>
      <c r="F91" s="1451"/>
      <c r="G91" s="1451"/>
      <c r="H91" s="1451"/>
      <c r="I91" s="1575"/>
      <c r="J91" s="1575"/>
      <c r="K91" s="1575"/>
      <c r="L91" s="1575"/>
      <c r="M91" s="1575"/>
    </row>
    <row r="92" spans="1:43" ht="18.75">
      <c r="A92" s="1576"/>
      <c r="B92" s="1574"/>
      <c r="C92" s="1451"/>
      <c r="D92" s="1451"/>
      <c r="E92" s="1451"/>
      <c r="F92" s="1451"/>
      <c r="G92" s="1451"/>
      <c r="H92" s="1451"/>
      <c r="I92" s="1575"/>
      <c r="J92" s="1575"/>
      <c r="K92" s="1575"/>
      <c r="L92" s="1575"/>
      <c r="M92" s="1575"/>
    </row>
    <row r="93" spans="1:43" ht="18.75">
      <c r="A93" s="1573" t="s">
        <v>679</v>
      </c>
      <c r="B93" s="1574" t="s">
        <v>706</v>
      </c>
      <c r="C93" s="1451"/>
      <c r="D93" s="1451"/>
      <c r="E93" s="1451"/>
      <c r="F93" s="1451"/>
      <c r="G93" s="1451"/>
      <c r="H93" s="1451"/>
      <c r="I93" s="1575"/>
      <c r="J93" s="1575"/>
      <c r="K93" s="1575"/>
      <c r="L93" s="1575"/>
      <c r="M93" s="1575"/>
    </row>
    <row r="94" spans="1:43" ht="18.75">
      <c r="A94" s="1576"/>
      <c r="B94" s="1574"/>
      <c r="C94" s="1451"/>
      <c r="D94" s="1451"/>
      <c r="E94" s="1451"/>
      <c r="F94" s="1451"/>
      <c r="G94" s="1451"/>
      <c r="H94" s="1451"/>
      <c r="I94" s="1575"/>
      <c r="J94" s="1575"/>
      <c r="K94" s="1575"/>
      <c r="L94" s="1575"/>
      <c r="M94" s="1575"/>
    </row>
    <row r="95" spans="1:43" ht="18.75">
      <c r="A95" s="1573" t="s">
        <v>680</v>
      </c>
      <c r="B95" s="1574" t="s">
        <v>705</v>
      </c>
      <c r="C95" s="1451"/>
      <c r="D95" s="1451"/>
      <c r="E95" s="1451"/>
      <c r="F95" s="1451"/>
      <c r="G95" s="1451"/>
      <c r="H95" s="1451"/>
      <c r="I95" s="1575"/>
      <c r="J95" s="1575"/>
      <c r="K95" s="1575"/>
      <c r="L95" s="1575"/>
      <c r="M95" s="1575"/>
    </row>
    <row r="96" spans="1:43" ht="18.75">
      <c r="A96" s="1573"/>
      <c r="B96" s="1574" t="s">
        <v>701</v>
      </c>
      <c r="C96" s="1451"/>
      <c r="D96" s="1451"/>
      <c r="E96" s="1451"/>
      <c r="F96" s="1451"/>
      <c r="G96" s="1451"/>
      <c r="H96" s="1451"/>
      <c r="I96" s="1575"/>
      <c r="J96" s="1575"/>
      <c r="K96" s="1575"/>
      <c r="L96" s="1575"/>
      <c r="M96" s="1575"/>
    </row>
    <row r="97" spans="1:39" ht="18.75">
      <c r="A97" s="1573"/>
      <c r="B97" s="1574" t="s">
        <v>1143</v>
      </c>
      <c r="C97" s="1451"/>
      <c r="D97" s="1451"/>
      <c r="E97" s="1451"/>
      <c r="F97" s="1451"/>
      <c r="G97" s="1451"/>
      <c r="H97" s="1451"/>
      <c r="I97" s="1575"/>
      <c r="J97" s="1575"/>
      <c r="K97" s="1575"/>
      <c r="L97" s="1575"/>
      <c r="M97" s="1575"/>
    </row>
    <row r="98" spans="1:39" ht="18.75">
      <c r="A98" s="1573"/>
      <c r="B98" s="1574"/>
      <c r="C98" s="1451"/>
      <c r="D98" s="1451"/>
      <c r="E98" s="1451"/>
      <c r="F98" s="1451"/>
      <c r="G98" s="1451"/>
      <c r="H98" s="1451"/>
      <c r="I98" s="1575"/>
      <c r="J98" s="1575"/>
      <c r="K98" s="1575"/>
      <c r="L98" s="1575"/>
      <c r="M98" s="1575"/>
    </row>
    <row r="99" spans="1:39" ht="18.75">
      <c r="A99" s="1573" t="s">
        <v>691</v>
      </c>
      <c r="B99" s="1574" t="s">
        <v>1144</v>
      </c>
      <c r="C99" s="1451"/>
      <c r="D99" s="1451"/>
      <c r="E99" s="1451"/>
      <c r="F99" s="1451"/>
      <c r="G99" s="1451"/>
      <c r="H99" s="1451"/>
      <c r="I99" s="1575"/>
      <c r="J99" s="1575"/>
      <c r="K99" s="1575"/>
      <c r="L99" s="1575"/>
      <c r="M99" s="1575"/>
    </row>
    <row r="100" spans="1:39" ht="18.75">
      <c r="A100" s="1573"/>
      <c r="B100" s="1574" t="s">
        <v>1145</v>
      </c>
      <c r="C100" s="1451"/>
      <c r="D100" s="1451"/>
      <c r="E100" s="1451"/>
      <c r="F100" s="1451"/>
      <c r="G100" s="1451"/>
      <c r="H100" s="1451"/>
      <c r="I100" s="1575"/>
      <c r="J100" s="1575"/>
      <c r="K100" s="1575"/>
      <c r="L100" s="1575"/>
      <c r="M100" s="1575"/>
    </row>
    <row r="101" spans="1:39" ht="18.75">
      <c r="A101" s="1573"/>
      <c r="B101" s="1574"/>
      <c r="C101" s="1451"/>
      <c r="D101" s="1451"/>
      <c r="E101" s="1451"/>
      <c r="F101" s="1451"/>
      <c r="G101" s="1451"/>
      <c r="H101" s="1451"/>
      <c r="I101" s="1575"/>
      <c r="J101" s="1575"/>
      <c r="K101" s="1575"/>
      <c r="L101" s="1575"/>
      <c r="M101" s="1575"/>
    </row>
    <row r="102" spans="1:39" ht="18.75">
      <c r="A102" s="1573" t="s">
        <v>1134</v>
      </c>
      <c r="B102" s="1574" t="s">
        <v>702</v>
      </c>
      <c r="C102" s="1451"/>
      <c r="D102" s="1451"/>
      <c r="E102" s="1451"/>
      <c r="F102" s="1451"/>
      <c r="G102" s="1451"/>
      <c r="H102" s="1451"/>
      <c r="I102" s="1575"/>
      <c r="J102" s="1575"/>
      <c r="K102" s="1575"/>
      <c r="L102" s="1575"/>
      <c r="M102" s="1575"/>
    </row>
    <row r="103" spans="1:39" ht="18.75">
      <c r="A103" s="1577"/>
      <c r="B103" s="1574" t="s">
        <v>703</v>
      </c>
      <c r="C103" s="1575"/>
      <c r="D103" s="1575"/>
      <c r="E103" s="1575"/>
      <c r="F103" s="1575"/>
      <c r="G103" s="1575"/>
      <c r="H103" s="1575"/>
      <c r="I103" s="1575"/>
      <c r="J103" s="1575"/>
      <c r="K103" s="1575"/>
      <c r="L103" s="1575"/>
      <c r="M103" s="1575"/>
    </row>
    <row r="104" spans="1:39">
      <c r="A104" s="1572"/>
      <c r="B104" s="1570"/>
    </row>
    <row r="105" spans="1:39">
      <c r="A105" s="1572"/>
      <c r="B105" s="1570"/>
    </row>
    <row r="106" spans="1:39">
      <c r="B106" s="1570"/>
    </row>
    <row r="107" spans="1:39">
      <c r="B107" s="1533"/>
    </row>
    <row r="108" spans="1:39">
      <c r="B108" s="1533"/>
      <c r="C108" s="1535"/>
      <c r="D108" s="1535"/>
      <c r="E108" s="1535"/>
      <c r="F108" s="1535"/>
      <c r="G108" s="1535"/>
      <c r="H108" s="1535"/>
      <c r="I108" s="1535"/>
      <c r="J108" s="1535"/>
      <c r="K108" s="1535"/>
      <c r="L108" s="1535"/>
      <c r="M108" s="1535"/>
      <c r="N108" s="1535"/>
      <c r="O108" s="1535"/>
      <c r="P108" s="1535"/>
      <c r="Q108" s="1535"/>
      <c r="R108" s="1535"/>
      <c r="S108" s="1535"/>
      <c r="T108" s="1535"/>
      <c r="U108" s="1535"/>
      <c r="V108" s="1535"/>
      <c r="W108" s="1535"/>
      <c r="X108" s="1536"/>
      <c r="Y108" s="1536"/>
      <c r="Z108" s="1536"/>
      <c r="AA108" s="1536"/>
      <c r="AB108" s="1536"/>
      <c r="AC108" s="1536"/>
      <c r="AD108" s="1536"/>
      <c r="AE108" s="1536"/>
      <c r="AF108" s="1536"/>
      <c r="AG108" s="1536"/>
      <c r="AH108" s="1536"/>
      <c r="AI108" s="1535"/>
      <c r="AM108" s="1535"/>
    </row>
    <row r="109" spans="1:39">
      <c r="C109" s="1535"/>
      <c r="D109" s="1535"/>
      <c r="E109" s="1535"/>
      <c r="F109" s="1535"/>
      <c r="G109" s="1535"/>
      <c r="H109" s="1535"/>
      <c r="I109" s="1535"/>
      <c r="J109" s="1535"/>
      <c r="K109" s="1535"/>
      <c r="L109" s="1535"/>
      <c r="M109" s="1535"/>
      <c r="N109" s="1535"/>
      <c r="O109" s="1535"/>
      <c r="P109" s="1535"/>
      <c r="Q109" s="1535"/>
      <c r="R109" s="1535"/>
      <c r="S109" s="1535"/>
      <c r="T109" s="1535"/>
      <c r="U109" s="1535"/>
      <c r="V109" s="1535"/>
      <c r="W109" s="1535"/>
      <c r="X109" s="1536"/>
      <c r="Y109" s="1536"/>
      <c r="Z109" s="1536"/>
      <c r="AA109" s="1536"/>
      <c r="AB109" s="1536"/>
      <c r="AC109" s="1536"/>
      <c r="AD109" s="1536"/>
      <c r="AE109" s="1536"/>
      <c r="AF109" s="1536"/>
      <c r="AG109" s="1536"/>
      <c r="AH109" s="1536"/>
      <c r="AI109" s="1535"/>
      <c r="AM109" s="1535"/>
    </row>
    <row r="110" spans="1:39">
      <c r="C110" s="1535"/>
      <c r="D110" s="1535"/>
      <c r="E110" s="1535"/>
      <c r="F110" s="1535"/>
      <c r="G110" s="1535"/>
      <c r="H110" s="1535"/>
      <c r="I110" s="1535"/>
      <c r="J110" s="1535"/>
      <c r="K110" s="1535"/>
      <c r="L110" s="1535"/>
      <c r="M110" s="1535"/>
      <c r="N110" s="1535"/>
      <c r="O110" s="1535"/>
      <c r="P110" s="1535"/>
      <c r="Q110" s="1535"/>
      <c r="R110" s="1535"/>
      <c r="S110" s="1535"/>
      <c r="T110" s="1535"/>
      <c r="U110" s="1535"/>
      <c r="V110" s="1535"/>
      <c r="W110" s="1535"/>
      <c r="X110" s="1536"/>
      <c r="Y110" s="1536"/>
      <c r="Z110" s="1536"/>
      <c r="AA110" s="1536"/>
      <c r="AB110" s="1536"/>
      <c r="AC110" s="1536"/>
      <c r="AD110" s="1536"/>
      <c r="AE110" s="1536"/>
      <c r="AF110" s="1536"/>
      <c r="AG110" s="1536"/>
      <c r="AH110" s="1536"/>
      <c r="AI110" s="1535"/>
      <c r="AM110" s="1535"/>
    </row>
    <row r="121" spans="1:1">
      <c r="A121" s="1449"/>
    </row>
    <row r="122" spans="1:1">
      <c r="A122" s="1449"/>
    </row>
    <row r="123" spans="1:1">
      <c r="A123" s="1449"/>
    </row>
    <row r="124" spans="1:1">
      <c r="A124" s="1449"/>
    </row>
    <row r="125" spans="1:1">
      <c r="A125" s="1449"/>
    </row>
    <row r="126" spans="1:1">
      <c r="A126" s="1449"/>
    </row>
    <row r="127" spans="1:1">
      <c r="A127" s="1449"/>
    </row>
    <row r="128" spans="1:1">
      <c r="A128" s="1449"/>
    </row>
    <row r="129" spans="1:1">
      <c r="A129" s="1449"/>
    </row>
    <row r="130" spans="1:1">
      <c r="A130" s="1449"/>
    </row>
    <row r="131" spans="1:1">
      <c r="A131" s="1449"/>
    </row>
    <row r="132" spans="1:1">
      <c r="A132" s="1449"/>
    </row>
    <row r="133" spans="1:1">
      <c r="A133" s="1449"/>
    </row>
    <row r="134" spans="1:1">
      <c r="A134" s="1449"/>
    </row>
    <row r="135" spans="1:1">
      <c r="A135" s="1449"/>
    </row>
    <row r="136" spans="1:1">
      <c r="A136" s="1449"/>
    </row>
    <row r="137" spans="1:1">
      <c r="A137" s="1449"/>
    </row>
    <row r="138" spans="1:1">
      <c r="A138" s="1449"/>
    </row>
    <row r="139" spans="1:1">
      <c r="A139" s="1449"/>
    </row>
    <row r="140" spans="1:1">
      <c r="A140" s="1449"/>
    </row>
    <row r="141" spans="1:1">
      <c r="A141" s="1449"/>
    </row>
    <row r="142" spans="1:1">
      <c r="A142" s="1449"/>
    </row>
    <row r="143" spans="1:1">
      <c r="A143" s="1449"/>
    </row>
    <row r="144" spans="1:1">
      <c r="A144" s="1449"/>
    </row>
    <row r="145" spans="1:1">
      <c r="A145" s="1449"/>
    </row>
    <row r="146" spans="1:1">
      <c r="A146" s="1449"/>
    </row>
    <row r="147" spans="1:1">
      <c r="A147" s="1449"/>
    </row>
    <row r="148" spans="1:1">
      <c r="A148" s="1449"/>
    </row>
    <row r="149" spans="1:1">
      <c r="A149" s="1449"/>
    </row>
    <row r="150" spans="1:1">
      <c r="A150" s="1449"/>
    </row>
    <row r="151" spans="1:1">
      <c r="A151" s="1449"/>
    </row>
    <row r="152" spans="1:1">
      <c r="A152" s="1449"/>
    </row>
    <row r="153" spans="1:1">
      <c r="A153" s="1449"/>
    </row>
    <row r="154" spans="1:1">
      <c r="A154" s="1449"/>
    </row>
    <row r="155" spans="1:1">
      <c r="A155" s="1449"/>
    </row>
    <row r="156" spans="1:1">
      <c r="A156" s="1449"/>
    </row>
    <row r="157" spans="1:1">
      <c r="A157" s="1449"/>
    </row>
    <row r="158" spans="1:1">
      <c r="A158" s="1449"/>
    </row>
    <row r="159" spans="1:1">
      <c r="A159" s="1449"/>
    </row>
    <row r="160" spans="1:1">
      <c r="A160" s="1449"/>
    </row>
    <row r="161" spans="1:1">
      <c r="A161" s="1449"/>
    </row>
    <row r="162" spans="1:1">
      <c r="A162" s="1449"/>
    </row>
    <row r="163" spans="1:1">
      <c r="A163" s="1449"/>
    </row>
    <row r="164" spans="1:1">
      <c r="A164" s="1449"/>
    </row>
    <row r="165" spans="1:1">
      <c r="A165" s="1449"/>
    </row>
    <row r="166" spans="1:1">
      <c r="A166" s="1449"/>
    </row>
    <row r="167" spans="1:1">
      <c r="A167" s="1449"/>
    </row>
    <row r="168" spans="1:1">
      <c r="A168" s="1449"/>
    </row>
    <row r="169" spans="1:1">
      <c r="A169" s="1449"/>
    </row>
    <row r="170" spans="1:1">
      <c r="A170" s="1449"/>
    </row>
    <row r="171" spans="1:1">
      <c r="A171" s="1449"/>
    </row>
    <row r="172" spans="1:1">
      <c r="A172" s="1449"/>
    </row>
    <row r="173" spans="1:1">
      <c r="A173" s="1449"/>
    </row>
    <row r="174" spans="1:1">
      <c r="A174" s="1449"/>
    </row>
    <row r="175" spans="1:1">
      <c r="A175" s="1449"/>
    </row>
    <row r="176" spans="1:1">
      <c r="A176" s="1449"/>
    </row>
    <row r="177" spans="1:1">
      <c r="A177" s="1449"/>
    </row>
    <row r="178" spans="1:1">
      <c r="A178" s="1449"/>
    </row>
    <row r="179" spans="1:1">
      <c r="A179" s="1449"/>
    </row>
    <row r="180" spans="1:1">
      <c r="A180" s="1449"/>
    </row>
    <row r="181" spans="1:1">
      <c r="A181" s="1449"/>
    </row>
    <row r="182" spans="1:1">
      <c r="A182" s="1449"/>
    </row>
    <row r="183" spans="1:1">
      <c r="A183" s="1449"/>
    </row>
    <row r="184" spans="1:1">
      <c r="A184" s="1449"/>
    </row>
    <row r="185" spans="1:1">
      <c r="A185" s="1449"/>
    </row>
    <row r="186" spans="1:1">
      <c r="A186" s="1449"/>
    </row>
    <row r="187" spans="1:1">
      <c r="A187" s="1449"/>
    </row>
    <row r="188" spans="1:1">
      <c r="A188" s="1449"/>
    </row>
    <row r="189" spans="1:1">
      <c r="A189" s="1449"/>
    </row>
    <row r="190" spans="1:1">
      <c r="A190" s="1449"/>
    </row>
    <row r="191" spans="1:1">
      <c r="A191" s="1449"/>
    </row>
    <row r="192" spans="1:1">
      <c r="A192" s="1449"/>
    </row>
    <row r="193" spans="1:1">
      <c r="A193" s="1449"/>
    </row>
    <row r="194" spans="1:1">
      <c r="A194" s="1449"/>
    </row>
    <row r="195" spans="1:1">
      <c r="A195" s="1449"/>
    </row>
    <row r="196" spans="1:1">
      <c r="A196" s="1449"/>
    </row>
    <row r="197" spans="1:1">
      <c r="A197" s="1449"/>
    </row>
    <row r="198" spans="1:1">
      <c r="A198" s="1449"/>
    </row>
    <row r="199" spans="1:1">
      <c r="A199" s="1449"/>
    </row>
    <row r="200" spans="1:1">
      <c r="A200" s="1449"/>
    </row>
    <row r="201" spans="1:1">
      <c r="A201" s="1449"/>
    </row>
    <row r="202" spans="1:1">
      <c r="A202" s="1449"/>
    </row>
    <row r="203" spans="1:1">
      <c r="A203" s="1449"/>
    </row>
    <row r="204" spans="1:1">
      <c r="A204" s="1449"/>
    </row>
    <row r="205" spans="1:1">
      <c r="A205" s="1449"/>
    </row>
    <row r="206" spans="1:1">
      <c r="A206" s="1449"/>
    </row>
    <row r="207" spans="1:1">
      <c r="A207" s="1449"/>
    </row>
    <row r="208" spans="1:1">
      <c r="A208" s="1449"/>
    </row>
    <row r="209" spans="1:1">
      <c r="A209" s="1449"/>
    </row>
    <row r="210" spans="1:1">
      <c r="A210" s="1449"/>
    </row>
    <row r="211" spans="1:1">
      <c r="A211" s="1449"/>
    </row>
    <row r="212" spans="1:1">
      <c r="A212" s="1449"/>
    </row>
    <row r="213" spans="1:1">
      <c r="A213" s="1449"/>
    </row>
    <row r="214" spans="1:1">
      <c r="A214" s="1449"/>
    </row>
    <row r="215" spans="1:1">
      <c r="A215" s="1449"/>
    </row>
    <row r="216" spans="1:1">
      <c r="A216" s="1449"/>
    </row>
    <row r="217" spans="1:1">
      <c r="A217" s="1449"/>
    </row>
    <row r="218" spans="1:1">
      <c r="A218" s="1449"/>
    </row>
    <row r="219" spans="1:1">
      <c r="A219" s="1449"/>
    </row>
    <row r="220" spans="1:1">
      <c r="A220" s="1449"/>
    </row>
    <row r="221" spans="1:1">
      <c r="A221" s="1449"/>
    </row>
    <row r="222" spans="1:1">
      <c r="A222" s="1449"/>
    </row>
    <row r="223" spans="1:1">
      <c r="A223" s="1449"/>
    </row>
    <row r="224" spans="1:1">
      <c r="A224" s="1449"/>
    </row>
    <row r="225" spans="1:1">
      <c r="A225" s="1449"/>
    </row>
    <row r="226" spans="1:1">
      <c r="A226" s="1449"/>
    </row>
    <row r="227" spans="1:1">
      <c r="A227" s="1449"/>
    </row>
    <row r="228" spans="1:1">
      <c r="A228" s="1449"/>
    </row>
    <row r="229" spans="1:1">
      <c r="A229" s="1449"/>
    </row>
    <row r="230" spans="1:1">
      <c r="A230" s="1449"/>
    </row>
    <row r="231" spans="1:1">
      <c r="A231" s="1449"/>
    </row>
    <row r="232" spans="1:1">
      <c r="A232" s="1449"/>
    </row>
    <row r="233" spans="1:1">
      <c r="A233" s="1449"/>
    </row>
    <row r="234" spans="1:1">
      <c r="A234" s="1449"/>
    </row>
    <row r="235" spans="1:1">
      <c r="A235" s="1449"/>
    </row>
    <row r="236" spans="1:1">
      <c r="A236" s="1449"/>
    </row>
    <row r="237" spans="1:1">
      <c r="A237" s="1449"/>
    </row>
    <row r="238" spans="1:1">
      <c r="A238" s="1449"/>
    </row>
    <row r="239" spans="1:1">
      <c r="A239" s="1449"/>
    </row>
    <row r="240" spans="1:1">
      <c r="A240" s="1449"/>
    </row>
    <row r="241" spans="1:1">
      <c r="A241" s="1449"/>
    </row>
    <row r="242" spans="1:1">
      <c r="A242" s="1449"/>
    </row>
    <row r="243" spans="1:1">
      <c r="A243" s="1449"/>
    </row>
    <row r="244" spans="1:1">
      <c r="A244" s="1449"/>
    </row>
    <row r="245" spans="1:1">
      <c r="A245" s="1449"/>
    </row>
    <row r="246" spans="1:1">
      <c r="A246" s="1449"/>
    </row>
    <row r="247" spans="1:1">
      <c r="A247" s="1449"/>
    </row>
    <row r="248" spans="1:1">
      <c r="A248" s="1449"/>
    </row>
    <row r="249" spans="1:1">
      <c r="A249" s="1449"/>
    </row>
    <row r="250" spans="1:1">
      <c r="A250" s="1449"/>
    </row>
    <row r="251" spans="1:1">
      <c r="A251" s="1449"/>
    </row>
    <row r="252" spans="1:1">
      <c r="A252" s="1449"/>
    </row>
    <row r="253" spans="1:1">
      <c r="A253" s="1449"/>
    </row>
    <row r="254" spans="1:1">
      <c r="A254" s="1449"/>
    </row>
    <row r="255" spans="1:1">
      <c r="A255" s="1449"/>
    </row>
    <row r="256" spans="1:1">
      <c r="A256" s="1449"/>
    </row>
    <row r="257" spans="1:1">
      <c r="A257" s="1449"/>
    </row>
    <row r="258" spans="1:1">
      <c r="A258" s="1449"/>
    </row>
    <row r="259" spans="1:1">
      <c r="A259" s="1449"/>
    </row>
    <row r="260" spans="1:1">
      <c r="A260" s="1449"/>
    </row>
    <row r="261" spans="1:1">
      <c r="A261" s="1449"/>
    </row>
    <row r="262" spans="1:1">
      <c r="A262" s="1449"/>
    </row>
    <row r="263" spans="1:1">
      <c r="A263" s="1449"/>
    </row>
    <row r="264" spans="1:1">
      <c r="A264" s="1449"/>
    </row>
    <row r="265" spans="1:1">
      <c r="A265" s="1449"/>
    </row>
    <row r="266" spans="1:1">
      <c r="A266" s="1449"/>
    </row>
    <row r="267" spans="1:1">
      <c r="A267" s="1449"/>
    </row>
    <row r="268" spans="1:1">
      <c r="A268" s="1449"/>
    </row>
    <row r="269" spans="1:1">
      <c r="A269" s="1449"/>
    </row>
    <row r="270" spans="1:1">
      <c r="A270" s="1449"/>
    </row>
    <row r="271" spans="1:1">
      <c r="A271" s="1449"/>
    </row>
    <row r="272" spans="1:1">
      <c r="A272" s="1449"/>
    </row>
    <row r="273" spans="1:1">
      <c r="A273" s="1449"/>
    </row>
    <row r="274" spans="1:1">
      <c r="A274" s="1449"/>
    </row>
    <row r="275" spans="1:1">
      <c r="A275" s="1449"/>
    </row>
    <row r="276" spans="1:1">
      <c r="A276" s="1449"/>
    </row>
    <row r="277" spans="1:1">
      <c r="A277" s="1449"/>
    </row>
    <row r="278" spans="1:1">
      <c r="A278" s="1449"/>
    </row>
    <row r="279" spans="1:1">
      <c r="A279" s="1449"/>
    </row>
    <row r="280" spans="1:1">
      <c r="A280" s="1449"/>
    </row>
    <row r="281" spans="1:1">
      <c r="A281" s="1449"/>
    </row>
    <row r="282" spans="1:1">
      <c r="A282" s="1449"/>
    </row>
    <row r="283" spans="1:1">
      <c r="A283" s="1449"/>
    </row>
    <row r="284" spans="1:1">
      <c r="A284" s="1449"/>
    </row>
    <row r="285" spans="1:1">
      <c r="A285" s="1449"/>
    </row>
    <row r="286" spans="1:1">
      <c r="A286" s="1449"/>
    </row>
    <row r="287" spans="1:1">
      <c r="A287" s="1449"/>
    </row>
    <row r="288" spans="1:1">
      <c r="A288" s="1449"/>
    </row>
    <row r="289" spans="1:1">
      <c r="A289" s="1449"/>
    </row>
    <row r="290" spans="1:1">
      <c r="A290" s="1449"/>
    </row>
    <row r="291" spans="1:1">
      <c r="A291" s="1449"/>
    </row>
    <row r="292" spans="1:1">
      <c r="A292" s="1449"/>
    </row>
    <row r="293" spans="1:1">
      <c r="A293" s="1449"/>
    </row>
    <row r="294" spans="1:1">
      <c r="A294" s="1449"/>
    </row>
    <row r="295" spans="1:1">
      <c r="A295" s="1449"/>
    </row>
    <row r="296" spans="1:1">
      <c r="A296" s="1449"/>
    </row>
    <row r="297" spans="1:1">
      <c r="A297" s="1449"/>
    </row>
    <row r="298" spans="1:1">
      <c r="A298" s="1449"/>
    </row>
    <row r="299" spans="1:1">
      <c r="A299" s="1449"/>
    </row>
    <row r="300" spans="1:1">
      <c r="A300" s="1449"/>
    </row>
    <row r="301" spans="1:1">
      <c r="A301" s="1449"/>
    </row>
    <row r="302" spans="1:1">
      <c r="A302" s="1449"/>
    </row>
    <row r="303" spans="1:1">
      <c r="A303" s="1449"/>
    </row>
    <row r="304" spans="1:1">
      <c r="A304" s="1449"/>
    </row>
    <row r="305" spans="1:1">
      <c r="A305" s="1449"/>
    </row>
    <row r="306" spans="1:1">
      <c r="A306" s="1449"/>
    </row>
    <row r="307" spans="1:1">
      <c r="A307" s="1449"/>
    </row>
    <row r="308" spans="1:1">
      <c r="A308" s="1449"/>
    </row>
    <row r="309" spans="1:1">
      <c r="A309" s="1449"/>
    </row>
    <row r="310" spans="1:1">
      <c r="A310" s="1449"/>
    </row>
    <row r="311" spans="1:1">
      <c r="A311" s="1449"/>
    </row>
    <row r="312" spans="1:1">
      <c r="A312" s="1449"/>
    </row>
    <row r="313" spans="1:1">
      <c r="A313" s="1449"/>
    </row>
    <row r="314" spans="1:1">
      <c r="A314" s="1449"/>
    </row>
    <row r="315" spans="1:1">
      <c r="A315" s="1449"/>
    </row>
    <row r="316" spans="1:1">
      <c r="A316" s="1449"/>
    </row>
    <row r="317" spans="1:1">
      <c r="A317" s="1449"/>
    </row>
    <row r="318" spans="1:1">
      <c r="A318" s="1449"/>
    </row>
    <row r="319" spans="1:1">
      <c r="A319" s="1449"/>
    </row>
    <row r="320" spans="1:1">
      <c r="A320" s="1449"/>
    </row>
    <row r="321" spans="1:1">
      <c r="A321" s="1449"/>
    </row>
    <row r="322" spans="1:1">
      <c r="A322" s="1449"/>
    </row>
    <row r="323" spans="1:1">
      <c r="A323" s="1449"/>
    </row>
    <row r="324" spans="1:1">
      <c r="A324" s="1449"/>
    </row>
  </sheetData>
  <mergeCells count="11">
    <mergeCell ref="B9:E9"/>
    <mergeCell ref="B10:E10"/>
    <mergeCell ref="I10:L10"/>
    <mergeCell ref="A1:AM1"/>
    <mergeCell ref="A2:AM2"/>
    <mergeCell ref="A3:AM3"/>
    <mergeCell ref="A4:AM4"/>
    <mergeCell ref="D5:F5"/>
    <mergeCell ref="B8:E8"/>
    <mergeCell ref="I8:L8"/>
    <mergeCell ref="O8:R8"/>
  </mergeCells>
  <pageMargins left="0" right="0" top="0" bottom="0" header="0" footer="0"/>
  <pageSetup paperSize="5" scale="50" fitToHeight="0" orientation="landscape" r:id="rId1"/>
  <rowBreaks count="1" manualBreakCount="1">
    <brk id="82"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L62"/>
  <sheetViews>
    <sheetView view="pageBreakPreview" zoomScale="75" zoomScaleNormal="100" workbookViewId="0">
      <selection activeCell="A3" sqref="A3:L3"/>
    </sheetView>
  </sheetViews>
  <sheetFormatPr defaultColWidth="9.140625" defaultRowHeight="12.75"/>
  <cols>
    <col min="1" max="1" width="15.42578125" style="179" customWidth="1"/>
    <col min="2" max="2" width="27.42578125" style="179" customWidth="1"/>
    <col min="3" max="3" width="5.7109375" style="179" customWidth="1"/>
    <col min="4" max="4" width="18.28515625" style="179" customWidth="1"/>
    <col min="5" max="5" width="12.28515625" style="179" customWidth="1"/>
    <col min="6" max="6" width="10" style="179" customWidth="1"/>
    <col min="7" max="7" width="26.7109375" style="179" customWidth="1"/>
    <col min="8" max="8" width="11.28515625" style="179" customWidth="1"/>
    <col min="9" max="9" width="2.28515625" style="179" customWidth="1"/>
    <col min="10" max="10" width="11.28515625" style="179" customWidth="1"/>
    <col min="11" max="11" width="2.42578125" style="179" customWidth="1"/>
    <col min="12" max="12" width="13.28515625" style="179" customWidth="1"/>
    <col min="13" max="16384" width="9.140625" style="179"/>
  </cols>
  <sheetData>
    <row r="1" spans="1:12" ht="18">
      <c r="A1" s="1790" t="s">
        <v>65</v>
      </c>
      <c r="B1" s="1790"/>
      <c r="C1" s="1790"/>
      <c r="D1" s="1790"/>
      <c r="E1" s="1790"/>
      <c r="F1" s="1790"/>
      <c r="G1" s="1790"/>
      <c r="H1" s="1790"/>
      <c r="I1" s="1790"/>
      <c r="J1" s="1790"/>
      <c r="K1" s="1790"/>
      <c r="L1" s="1790"/>
    </row>
    <row r="2" spans="1:12" ht="18">
      <c r="A2" s="1790" t="s">
        <v>653</v>
      </c>
      <c r="B2" s="1790"/>
      <c r="C2" s="1790"/>
      <c r="D2" s="1790"/>
      <c r="E2" s="1790"/>
      <c r="F2" s="1790"/>
      <c r="G2" s="1790"/>
      <c r="H2" s="1790"/>
      <c r="I2" s="1790"/>
      <c r="J2" s="1790"/>
      <c r="K2" s="1790"/>
      <c r="L2" s="1790"/>
    </row>
    <row r="3" spans="1:12" ht="15.75">
      <c r="A3" s="1780" t="str">
        <f>A!A3</f>
        <v>As of June 30, 2023</v>
      </c>
      <c r="B3" s="1780"/>
      <c r="C3" s="1780"/>
      <c r="D3" s="1780"/>
      <c r="E3" s="1780"/>
      <c r="F3" s="1780"/>
      <c r="G3" s="1780"/>
      <c r="H3" s="1780"/>
      <c r="I3" s="1780"/>
      <c r="J3" s="1780"/>
      <c r="K3" s="1780"/>
      <c r="L3" s="1780"/>
    </row>
    <row r="4" spans="1:12" ht="15.75">
      <c r="A4" s="1780" t="s">
        <v>67</v>
      </c>
      <c r="B4" s="1780"/>
      <c r="C4" s="1780"/>
      <c r="D4" s="1780"/>
      <c r="E4" s="1780"/>
      <c r="F4" s="1780"/>
      <c r="G4" s="1780"/>
      <c r="H4" s="1780"/>
      <c r="I4" s="1780"/>
      <c r="J4" s="1780"/>
      <c r="K4" s="1780"/>
      <c r="L4" s="1780"/>
    </row>
    <row r="5" spans="1:12" ht="15.75">
      <c r="A5" s="1780" t="s">
        <v>1164</v>
      </c>
      <c r="B5" s="1780"/>
      <c r="C5" s="1780"/>
      <c r="D5" s="1780"/>
      <c r="E5" s="1780"/>
      <c r="F5" s="1780"/>
      <c r="G5" s="1780"/>
      <c r="H5" s="1780"/>
      <c r="I5" s="1780"/>
      <c r="J5" s="1780"/>
      <c r="K5" s="1780"/>
      <c r="L5" s="1780"/>
    </row>
    <row r="6" spans="1:12" ht="15.75">
      <c r="A6" s="1805" t="s">
        <v>1152</v>
      </c>
      <c r="B6" s="1805"/>
      <c r="C6" s="1805"/>
      <c r="D6" s="1805"/>
      <c r="E6" s="1805"/>
      <c r="F6" s="1805"/>
      <c r="G6" s="1805"/>
      <c r="H6" s="1805"/>
      <c r="I6" s="1805"/>
      <c r="J6" s="1805"/>
      <c r="K6" s="1805"/>
      <c r="L6" s="1805"/>
    </row>
    <row r="7" spans="1:12" ht="18">
      <c r="A7" s="1428"/>
      <c r="B7" s="1428"/>
      <c r="C7" s="1428"/>
      <c r="D7" s="1428"/>
      <c r="E7" s="1429" t="s">
        <v>1153</v>
      </c>
      <c r="F7" s="1430"/>
      <c r="G7" s="1428"/>
      <c r="H7" s="1428"/>
      <c r="I7" s="1428"/>
      <c r="J7" s="1428"/>
      <c r="K7" s="1428"/>
      <c r="L7" s="1428"/>
    </row>
    <row r="8" spans="1:12" ht="18">
      <c r="A8" s="294" t="s">
        <v>105</v>
      </c>
      <c r="B8" s="263"/>
      <c r="C8" s="263"/>
      <c r="D8" s="295"/>
      <c r="F8" s="178"/>
      <c r="G8" s="263"/>
      <c r="H8" s="263"/>
      <c r="I8" s="263"/>
      <c r="J8" s="263"/>
      <c r="K8" s="263"/>
      <c r="L8" s="263"/>
    </row>
    <row r="9" spans="1:12" ht="15">
      <c r="A9" s="263" t="s">
        <v>801</v>
      </c>
      <c r="B9" s="263"/>
      <c r="C9" s="263"/>
      <c r="D9" s="263"/>
      <c r="E9" s="260"/>
      <c r="F9" s="296" t="s">
        <v>68</v>
      </c>
      <c r="G9" s="297"/>
      <c r="H9" s="296" t="s">
        <v>69</v>
      </c>
      <c r="I9" s="297"/>
      <c r="J9" s="297"/>
      <c r="K9" s="297"/>
      <c r="L9" s="297"/>
    </row>
    <row r="10" spans="1:12" ht="15">
      <c r="A10" s="263"/>
      <c r="B10" s="263"/>
      <c r="C10" s="263"/>
      <c r="D10" s="263"/>
      <c r="E10" s="263"/>
      <c r="F10" s="296"/>
      <c r="G10" s="263"/>
      <c r="H10" s="263"/>
      <c r="I10" s="263"/>
      <c r="J10" s="263"/>
      <c r="K10" s="263"/>
      <c r="L10" s="263"/>
    </row>
    <row r="11" spans="1:12" ht="15" customHeight="1">
      <c r="A11" s="263" t="s">
        <v>49</v>
      </c>
      <c r="B11" s="263"/>
      <c r="C11" s="263"/>
      <c r="D11" s="263"/>
      <c r="E11" s="260"/>
      <c r="F11" s="296" t="s">
        <v>70</v>
      </c>
      <c r="G11" s="297" t="s">
        <v>71</v>
      </c>
      <c r="H11" s="296" t="s">
        <v>69</v>
      </c>
      <c r="I11" s="297"/>
      <c r="J11" s="297"/>
      <c r="K11" s="297"/>
      <c r="L11" s="297"/>
    </row>
    <row r="12" spans="1:12" ht="14.25" customHeight="1">
      <c r="A12" s="263"/>
      <c r="B12" s="263"/>
      <c r="C12" s="263"/>
      <c r="D12" s="263"/>
      <c r="E12" s="260"/>
      <c r="F12" s="263"/>
      <c r="G12" s="263"/>
      <c r="H12" s="296" t="s">
        <v>71</v>
      </c>
      <c r="I12" s="298"/>
      <c r="J12" s="299"/>
      <c r="K12" s="263"/>
      <c r="L12" s="263"/>
    </row>
    <row r="13" spans="1:12" ht="15" customHeight="1">
      <c r="A13" s="263" t="s">
        <v>716</v>
      </c>
      <c r="B13" s="300"/>
      <c r="C13" s="300" t="s">
        <v>71</v>
      </c>
      <c r="D13" s="260"/>
      <c r="E13" s="296" t="s">
        <v>652</v>
      </c>
      <c r="F13" s="297"/>
      <c r="G13" s="297"/>
      <c r="H13" s="263"/>
      <c r="I13" s="263"/>
      <c r="J13" s="263"/>
      <c r="K13" s="263"/>
      <c r="L13" s="263"/>
    </row>
    <row r="14" spans="1:12" ht="15">
      <c r="A14" s="263" t="s">
        <v>73</v>
      </c>
      <c r="B14" s="301"/>
      <c r="C14" s="301"/>
      <c r="D14" s="263"/>
      <c r="E14" s="296" t="s">
        <v>72</v>
      </c>
      <c r="F14" s="297"/>
      <c r="G14" s="297"/>
      <c r="H14" s="263"/>
      <c r="I14" s="263"/>
      <c r="J14" s="263"/>
      <c r="K14" s="263"/>
      <c r="L14" s="263" t="s">
        <v>71</v>
      </c>
    </row>
    <row r="15" spans="1:12" ht="15">
      <c r="A15" s="263" t="s">
        <v>50</v>
      </c>
      <c r="B15" s="300" t="s">
        <v>71</v>
      </c>
      <c r="C15" s="300" t="s">
        <v>71</v>
      </c>
      <c r="D15" s="260"/>
      <c r="E15" s="296" t="s">
        <v>75</v>
      </c>
      <c r="F15" s="297"/>
      <c r="G15" s="297"/>
      <c r="H15" s="296" t="s">
        <v>76</v>
      </c>
      <c r="I15" s="297"/>
      <c r="J15" s="297"/>
      <c r="K15" s="296" t="s">
        <v>77</v>
      </c>
      <c r="L15" s="297"/>
    </row>
    <row r="16" spans="1:12" ht="15">
      <c r="A16" s="263"/>
      <c r="B16" s="263"/>
      <c r="C16" s="263"/>
      <c r="D16" s="263"/>
      <c r="E16" s="260"/>
      <c r="F16" s="263"/>
      <c r="G16" s="263"/>
      <c r="H16" s="263"/>
      <c r="I16" s="263"/>
      <c r="J16" s="263"/>
      <c r="K16" s="263"/>
      <c r="L16" s="263"/>
    </row>
    <row r="17" spans="1:12" ht="15.75">
      <c r="A17" s="1809" t="s">
        <v>789</v>
      </c>
      <c r="B17" s="1810"/>
      <c r="C17" s="1810"/>
      <c r="D17" s="1810"/>
      <c r="E17" s="1810"/>
      <c r="F17" s="1810"/>
      <c r="G17" s="1810"/>
      <c r="H17" s="1810"/>
      <c r="I17" s="1810"/>
      <c r="J17" s="1810"/>
      <c r="K17" s="1810"/>
      <c r="L17" s="1811"/>
    </row>
    <row r="18" spans="1:12" ht="15.75">
      <c r="A18" s="1812" t="s">
        <v>106</v>
      </c>
      <c r="B18" s="1813"/>
      <c r="C18" s="1813"/>
      <c r="D18" s="1813"/>
      <c r="E18" s="1813"/>
      <c r="F18" s="1813"/>
      <c r="G18" s="1813"/>
      <c r="H18" s="1813"/>
      <c r="I18" s="1813"/>
      <c r="J18" s="1813"/>
      <c r="K18" s="1813"/>
      <c r="L18" s="1814"/>
    </row>
    <row r="19" spans="1:12" ht="15.75">
      <c r="A19" s="1791" t="s">
        <v>51</v>
      </c>
      <c r="B19" s="1792"/>
      <c r="C19" s="60"/>
      <c r="D19" s="60"/>
      <c r="E19" s="60"/>
      <c r="F19" s="302"/>
      <c r="G19" s="302"/>
      <c r="H19" s="1782" t="s">
        <v>370</v>
      </c>
      <c r="I19" s="1783"/>
      <c r="J19" s="1783"/>
      <c r="K19" s="60"/>
      <c r="L19" s="303" t="s">
        <v>371</v>
      </c>
    </row>
    <row r="20" spans="1:12" ht="16.5" thickBot="1">
      <c r="A20" s="1793"/>
      <c r="B20" s="1794"/>
      <c r="C20" s="304"/>
      <c r="D20" s="304"/>
      <c r="E20" s="305" t="s">
        <v>71</v>
      </c>
      <c r="F20" s="306"/>
      <c r="G20" s="307"/>
      <c r="H20" s="1806" t="s">
        <v>78</v>
      </c>
      <c r="I20" s="1798"/>
      <c r="J20" s="1798"/>
      <c r="K20" s="1807"/>
      <c r="L20" s="308" t="s">
        <v>79</v>
      </c>
    </row>
    <row r="21" spans="1:12" ht="17.25" thickTop="1" thickBot="1">
      <c r="A21" s="1795" t="s">
        <v>375</v>
      </c>
      <c r="B21" s="1796"/>
      <c r="C21" s="309"/>
      <c r="D21" s="310" t="s">
        <v>2</v>
      </c>
      <c r="E21" s="305" t="s">
        <v>368</v>
      </c>
      <c r="F21" s="1797" t="s">
        <v>369</v>
      </c>
      <c r="G21" s="1808"/>
      <c r="H21" s="1784" t="s">
        <v>80</v>
      </c>
      <c r="I21" s="1785"/>
      <c r="J21" s="1785"/>
      <c r="K21" s="1786"/>
      <c r="L21" s="308" t="s">
        <v>81</v>
      </c>
    </row>
    <row r="22" spans="1:12" ht="15.75" thickTop="1">
      <c r="A22" s="1795" t="s">
        <v>82</v>
      </c>
      <c r="B22" s="1796"/>
      <c r="C22" s="311"/>
      <c r="D22" s="310" t="s">
        <v>3</v>
      </c>
      <c r="E22" s="305" t="s">
        <v>84</v>
      </c>
      <c r="F22" s="1797" t="s">
        <v>85</v>
      </c>
      <c r="G22" s="1798"/>
      <c r="H22" s="312" t="s">
        <v>86</v>
      </c>
      <c r="I22" s="313"/>
      <c r="J22" s="314"/>
      <c r="K22" s="315"/>
      <c r="L22" s="308" t="s">
        <v>87</v>
      </c>
    </row>
    <row r="23" spans="1:12" ht="15">
      <c r="A23" s="1795" t="s">
        <v>88</v>
      </c>
      <c r="B23" s="1796"/>
      <c r="C23" s="311" t="s">
        <v>366</v>
      </c>
      <c r="D23" s="310" t="s">
        <v>4</v>
      </c>
      <c r="E23" s="305" t="s">
        <v>90</v>
      </c>
      <c r="F23" s="1797" t="s">
        <v>91</v>
      </c>
      <c r="G23" s="1798"/>
      <c r="H23" s="189" t="s">
        <v>92</v>
      </c>
      <c r="I23" s="316"/>
      <c r="J23" s="190" t="s">
        <v>92</v>
      </c>
      <c r="K23" s="303"/>
      <c r="L23" s="308" t="s">
        <v>93</v>
      </c>
    </row>
    <row r="24" spans="1:12" ht="15.75" thickBot="1">
      <c r="A24" s="1799" t="s">
        <v>94</v>
      </c>
      <c r="B24" s="1800"/>
      <c r="C24" s="318" t="s">
        <v>377</v>
      </c>
      <c r="D24" s="319" t="s">
        <v>95</v>
      </c>
      <c r="E24" s="320" t="s">
        <v>96</v>
      </c>
      <c r="F24" s="1801" t="s">
        <v>97</v>
      </c>
      <c r="G24" s="1802"/>
      <c r="H24" s="317" t="s">
        <v>98</v>
      </c>
      <c r="I24" s="321"/>
      <c r="J24" s="322" t="s">
        <v>81</v>
      </c>
      <c r="K24" s="323"/>
      <c r="L24" s="323" t="s">
        <v>99</v>
      </c>
    </row>
    <row r="25" spans="1:12" ht="15">
      <c r="A25" s="1803"/>
      <c r="B25" s="1804"/>
      <c r="C25" s="311"/>
      <c r="D25" s="324"/>
      <c r="E25" s="311"/>
      <c r="F25" s="1815"/>
      <c r="G25" s="1804"/>
      <c r="H25" s="325"/>
      <c r="I25" s="263"/>
      <c r="J25" s="326"/>
      <c r="K25" s="327"/>
      <c r="L25" s="328"/>
    </row>
    <row r="26" spans="1:12" ht="15">
      <c r="A26" s="1816"/>
      <c r="B26" s="1817"/>
      <c r="C26" s="311"/>
      <c r="D26" s="324"/>
      <c r="E26" s="311"/>
      <c r="F26" s="1818"/>
      <c r="G26" s="1817"/>
      <c r="H26" s="325"/>
      <c r="I26" s="263"/>
      <c r="J26" s="329"/>
      <c r="K26" s="327"/>
      <c r="L26" s="328"/>
    </row>
    <row r="27" spans="1:12" ht="15">
      <c r="A27" s="1816"/>
      <c r="B27" s="1817"/>
      <c r="C27" s="311"/>
      <c r="D27" s="324"/>
      <c r="E27" s="311"/>
      <c r="F27" s="1818"/>
      <c r="G27" s="1817"/>
      <c r="H27" s="325"/>
      <c r="I27" s="263"/>
      <c r="J27" s="329"/>
      <c r="K27" s="327"/>
      <c r="L27" s="328"/>
    </row>
    <row r="28" spans="1:12" ht="15">
      <c r="A28" s="1816"/>
      <c r="B28" s="1817"/>
      <c r="C28" s="311"/>
      <c r="D28" s="324"/>
      <c r="E28" s="311"/>
      <c r="F28" s="1818"/>
      <c r="G28" s="1817"/>
      <c r="H28" s="325"/>
      <c r="I28" s="263"/>
      <c r="J28" s="329"/>
      <c r="K28" s="327"/>
      <c r="L28" s="328"/>
    </row>
    <row r="29" spans="1:12" ht="15">
      <c r="A29" s="1816"/>
      <c r="B29" s="1817"/>
      <c r="C29" s="311"/>
      <c r="D29" s="324"/>
      <c r="E29" s="311"/>
      <c r="F29" s="1818"/>
      <c r="G29" s="1817"/>
      <c r="H29" s="325"/>
      <c r="I29" s="263"/>
      <c r="J29" s="329"/>
      <c r="K29" s="327"/>
      <c r="L29" s="328"/>
    </row>
    <row r="30" spans="1:12" ht="15">
      <c r="A30" s="1816"/>
      <c r="B30" s="1817"/>
      <c r="C30" s="311"/>
      <c r="D30" s="324"/>
      <c r="E30" s="311"/>
      <c r="F30" s="1818"/>
      <c r="G30" s="1817"/>
      <c r="H30" s="325"/>
      <c r="I30" s="263"/>
      <c r="J30" s="329"/>
      <c r="K30" s="327"/>
      <c r="L30" s="328"/>
    </row>
    <row r="31" spans="1:12" ht="15">
      <c r="A31" s="1816"/>
      <c r="B31" s="1817"/>
      <c r="C31" s="311"/>
      <c r="D31" s="324"/>
      <c r="E31" s="311"/>
      <c r="F31" s="1818"/>
      <c r="G31" s="1817"/>
      <c r="H31" s="325"/>
      <c r="I31" s="263"/>
      <c r="J31" s="329"/>
      <c r="K31" s="327"/>
      <c r="L31" s="328"/>
    </row>
    <row r="32" spans="1:12" ht="15">
      <c r="A32" s="1816"/>
      <c r="B32" s="1817"/>
      <c r="C32" s="311"/>
      <c r="D32" s="324"/>
      <c r="E32" s="311"/>
      <c r="F32" s="1818"/>
      <c r="G32" s="1817"/>
      <c r="H32" s="325"/>
      <c r="I32" s="263"/>
      <c r="J32" s="329"/>
      <c r="K32" s="327"/>
      <c r="L32" s="328"/>
    </row>
    <row r="33" spans="1:12" ht="15">
      <c r="A33" s="1816"/>
      <c r="B33" s="1817"/>
      <c r="C33" s="311"/>
      <c r="D33" s="324"/>
      <c r="E33" s="311"/>
      <c r="F33" s="1818"/>
      <c r="G33" s="1817"/>
      <c r="H33" s="325"/>
      <c r="I33" s="263"/>
      <c r="J33" s="329"/>
      <c r="K33" s="327"/>
      <c r="L33" s="328"/>
    </row>
    <row r="34" spans="1:12" ht="15">
      <c r="A34" s="1816"/>
      <c r="B34" s="1817"/>
      <c r="C34" s="311"/>
      <c r="D34" s="324"/>
      <c r="E34" s="311"/>
      <c r="F34" s="1818"/>
      <c r="G34" s="1817"/>
      <c r="H34" s="325"/>
      <c r="I34" s="263"/>
      <c r="J34" s="329"/>
      <c r="K34" s="327"/>
      <c r="L34" s="328"/>
    </row>
    <row r="35" spans="1:12" ht="15">
      <c r="A35" s="1816"/>
      <c r="B35" s="1817"/>
      <c r="C35" s="311"/>
      <c r="D35" s="324"/>
      <c r="E35" s="311"/>
      <c r="F35" s="1818"/>
      <c r="G35" s="1817"/>
      <c r="H35" s="325"/>
      <c r="I35" s="263"/>
      <c r="J35" s="329"/>
      <c r="K35" s="327"/>
      <c r="L35" s="328"/>
    </row>
    <row r="36" spans="1:12" ht="15">
      <c r="A36" s="1816"/>
      <c r="B36" s="1817"/>
      <c r="C36" s="311"/>
      <c r="D36" s="324"/>
      <c r="E36" s="311"/>
      <c r="F36" s="1818"/>
      <c r="G36" s="1817"/>
      <c r="H36" s="325"/>
      <c r="I36" s="263"/>
      <c r="J36" s="329"/>
      <c r="K36" s="327"/>
      <c r="L36" s="328"/>
    </row>
    <row r="37" spans="1:12" ht="15">
      <c r="A37" s="1816"/>
      <c r="B37" s="1817"/>
      <c r="C37" s="311"/>
      <c r="D37" s="324"/>
      <c r="E37" s="311"/>
      <c r="F37" s="1818"/>
      <c r="G37" s="1817"/>
      <c r="H37" s="325"/>
      <c r="I37" s="263"/>
      <c r="J37" s="329"/>
      <c r="K37" s="327"/>
      <c r="L37" s="328"/>
    </row>
    <row r="38" spans="1:12" ht="15">
      <c r="A38" s="1787"/>
      <c r="B38" s="1788"/>
      <c r="C38" s="330"/>
      <c r="D38" s="331"/>
      <c r="E38" s="330"/>
      <c r="F38" s="1789"/>
      <c r="G38" s="1788"/>
      <c r="H38" s="332"/>
      <c r="I38" s="333"/>
      <c r="J38" s="334"/>
      <c r="K38" s="335"/>
      <c r="L38" s="336"/>
    </row>
    <row r="39" spans="1:12" ht="16.5" thickBot="1">
      <c r="A39" s="337" t="s">
        <v>104</v>
      </c>
      <c r="B39" s="263"/>
      <c r="C39" s="263"/>
      <c r="D39" s="338">
        <f>SUM(D25:D38)</f>
        <v>0</v>
      </c>
      <c r="E39" s="263"/>
      <c r="F39" s="263"/>
      <c r="G39" s="263"/>
      <c r="H39" s="263"/>
      <c r="I39" s="263"/>
      <c r="J39" s="263"/>
      <c r="K39" s="263"/>
      <c r="L39" s="263"/>
    </row>
    <row r="40" spans="1:12" ht="18" customHeight="1">
      <c r="A40" s="263"/>
      <c r="B40" s="263"/>
      <c r="C40" s="263"/>
      <c r="D40" s="263"/>
      <c r="E40" s="263"/>
      <c r="F40" s="263"/>
      <c r="G40" s="263"/>
      <c r="H40" s="263"/>
      <c r="I40" s="263"/>
      <c r="J40" s="263"/>
      <c r="K40" s="263"/>
      <c r="L40" s="263"/>
    </row>
    <row r="41" spans="1:12" ht="15.75">
      <c r="A41" s="339" t="s">
        <v>100</v>
      </c>
      <c r="B41" s="339"/>
      <c r="C41" s="339"/>
      <c r="D41" s="339"/>
      <c r="E41" s="263"/>
      <c r="F41" s="263"/>
      <c r="G41" s="263"/>
      <c r="H41" s="263"/>
      <c r="I41" s="263"/>
      <c r="J41" s="263"/>
      <c r="K41" s="263"/>
      <c r="L41" s="263"/>
    </row>
    <row r="42" spans="1:12" ht="15">
      <c r="A42" s="299" t="s">
        <v>101</v>
      </c>
      <c r="B42" s="299"/>
      <c r="C42" s="299"/>
      <c r="D42" s="299"/>
      <c r="E42" s="299"/>
      <c r="F42" s="299"/>
      <c r="G42" s="299"/>
      <c r="H42" s="299"/>
      <c r="I42" s="299"/>
      <c r="J42" s="299"/>
      <c r="K42" s="299"/>
      <c r="L42" s="299"/>
    </row>
    <row r="43" spans="1:12" ht="15.75">
      <c r="A43" s="340" t="s">
        <v>71</v>
      </c>
      <c r="B43" s="263"/>
      <c r="C43" s="263"/>
      <c r="D43" s="263"/>
      <c r="E43" s="263"/>
      <c r="F43" s="263"/>
      <c r="G43" s="263"/>
      <c r="H43" s="263"/>
      <c r="I43" s="263"/>
      <c r="J43" s="263"/>
      <c r="K43" s="263"/>
      <c r="L43" s="263"/>
    </row>
    <row r="44" spans="1:12" ht="15">
      <c r="A44" s="263" t="s">
        <v>52</v>
      </c>
      <c r="B44" s="307"/>
      <c r="C44" s="263" t="s">
        <v>53</v>
      </c>
      <c r="D44" s="307"/>
      <c r="E44" s="307"/>
      <c r="I44" s="296" t="s">
        <v>54</v>
      </c>
      <c r="K44" s="296" t="s">
        <v>69</v>
      </c>
      <c r="L44" s="297"/>
    </row>
    <row r="45" spans="1:12" ht="15">
      <c r="A45" s="341"/>
      <c r="B45" s="263"/>
      <c r="C45" s="263"/>
      <c r="D45" s="263"/>
      <c r="E45" s="263"/>
      <c r="F45" s="263"/>
      <c r="G45" s="342"/>
      <c r="H45" s="263"/>
      <c r="I45" s="263"/>
      <c r="J45" s="263"/>
      <c r="K45" s="263"/>
      <c r="L45" s="263"/>
    </row>
    <row r="46" spans="1:12" ht="15.75">
      <c r="A46" s="1780" t="s">
        <v>65</v>
      </c>
      <c r="B46" s="1780"/>
      <c r="C46" s="1780"/>
      <c r="D46" s="1780"/>
      <c r="E46" s="1780"/>
      <c r="F46" s="1780"/>
      <c r="G46" s="1780"/>
      <c r="H46" s="1780"/>
      <c r="I46" s="1780"/>
      <c r="J46" s="1780"/>
      <c r="K46" s="1780"/>
      <c r="L46" s="1780"/>
    </row>
    <row r="47" spans="1:12" ht="18">
      <c r="A47" s="1790" t="s">
        <v>653</v>
      </c>
      <c r="B47" s="1790"/>
      <c r="C47" s="1790"/>
      <c r="D47" s="1790"/>
      <c r="E47" s="1790"/>
      <c r="F47" s="1790"/>
      <c r="G47" s="1790"/>
      <c r="H47" s="1790"/>
      <c r="I47" s="1790"/>
      <c r="J47" s="1790"/>
      <c r="K47" s="1790"/>
      <c r="L47" s="1790"/>
    </row>
    <row r="48" spans="1:12" ht="15.75">
      <c r="A48" s="1780" t="s">
        <v>0</v>
      </c>
      <c r="B48" s="1780"/>
      <c r="C48" s="1780"/>
      <c r="D48" s="1780"/>
      <c r="E48" s="1780"/>
      <c r="F48" s="1780"/>
      <c r="G48" s="1780"/>
      <c r="H48" s="1780"/>
      <c r="I48" s="1780"/>
      <c r="J48" s="1780"/>
      <c r="K48" s="1780"/>
      <c r="L48" s="1780"/>
    </row>
    <row r="49" spans="1:12" ht="15.75">
      <c r="A49" s="1781" t="s">
        <v>1</v>
      </c>
      <c r="B49" s="1781"/>
      <c r="C49" s="1781"/>
      <c r="D49" s="1781"/>
      <c r="E49" s="1781"/>
      <c r="F49" s="1781"/>
      <c r="G49" s="1781"/>
      <c r="H49" s="1781"/>
      <c r="I49" s="1781"/>
      <c r="J49" s="1781"/>
      <c r="K49" s="1781"/>
      <c r="L49" s="1781"/>
    </row>
    <row r="50" spans="1:12" ht="15.75">
      <c r="A50" s="293"/>
      <c r="B50" s="293"/>
      <c r="C50" s="293"/>
      <c r="D50" s="293"/>
      <c r="E50" s="293"/>
      <c r="F50" s="293"/>
      <c r="G50" s="293"/>
      <c r="H50" s="293"/>
      <c r="I50" s="293"/>
      <c r="J50" s="293"/>
      <c r="K50" s="293"/>
      <c r="L50" s="293"/>
    </row>
    <row r="51" spans="1:12" ht="15.75">
      <c r="A51" s="293"/>
      <c r="B51" s="178" t="s">
        <v>55</v>
      </c>
      <c r="C51" s="293"/>
      <c r="D51" s="293"/>
      <c r="E51" s="293"/>
      <c r="F51" s="293"/>
      <c r="G51" s="293"/>
      <c r="H51" s="293"/>
      <c r="I51" s="293"/>
      <c r="J51" s="293"/>
      <c r="K51" s="293"/>
      <c r="L51" s="293"/>
    </row>
    <row r="52" spans="1:12" ht="24.95" customHeight="1">
      <c r="A52" s="465"/>
      <c r="B52" s="289" t="s">
        <v>56</v>
      </c>
      <c r="C52" s="465"/>
      <c r="D52" s="465"/>
      <c r="E52" s="465"/>
      <c r="F52" s="465"/>
      <c r="G52" s="465"/>
      <c r="H52" s="465"/>
      <c r="I52" s="465"/>
      <c r="J52" s="465"/>
      <c r="K52" s="465"/>
      <c r="L52" s="465"/>
    </row>
    <row r="53" spans="1:12" s="465" customFormat="1" ht="24.95" customHeight="1">
      <c r="B53" s="465" t="s">
        <v>57</v>
      </c>
    </row>
    <row r="54" spans="1:12" s="465" customFormat="1" ht="24.95" customHeight="1">
      <c r="B54" s="465" t="s">
        <v>488</v>
      </c>
    </row>
    <row r="55" spans="1:12" s="465" customFormat="1" ht="24.75" customHeight="1">
      <c r="B55" s="465" t="s">
        <v>487</v>
      </c>
    </row>
    <row r="56" spans="1:12" s="465" customFormat="1" ht="24.75" customHeight="1">
      <c r="B56" s="465" t="s">
        <v>892</v>
      </c>
    </row>
    <row r="57" spans="1:12" s="465" customFormat="1" ht="24.95" customHeight="1">
      <c r="B57" s="465" t="s">
        <v>893</v>
      </c>
    </row>
    <row r="58" spans="1:12" s="465" customFormat="1" ht="24.95" customHeight="1">
      <c r="B58" s="465" t="s">
        <v>58</v>
      </c>
    </row>
    <row r="59" spans="1:12" s="465" customFormat="1" ht="24.95" customHeight="1">
      <c r="B59" s="465" t="s">
        <v>489</v>
      </c>
    </row>
    <row r="60" spans="1:12" s="465" customFormat="1" ht="24.95" customHeight="1">
      <c r="B60" s="465" t="s">
        <v>1169</v>
      </c>
    </row>
    <row r="61" spans="1:12" s="465" customFormat="1" ht="24.95" customHeight="1">
      <c r="B61" s="465" t="s">
        <v>59</v>
      </c>
    </row>
    <row r="62" spans="1:12" s="465" customFormat="1" ht="24.95" customHeight="1">
      <c r="A62" s="179"/>
      <c r="B62" s="179"/>
      <c r="C62" s="179"/>
      <c r="D62" s="179"/>
      <c r="E62" s="179"/>
      <c r="F62" s="179"/>
      <c r="G62" s="179"/>
      <c r="H62" s="179"/>
      <c r="I62" s="179"/>
      <c r="J62" s="179"/>
      <c r="K62" s="179"/>
      <c r="L62" s="179"/>
    </row>
  </sheetData>
  <mergeCells count="52">
    <mergeCell ref="A36:B36"/>
    <mergeCell ref="F36:G36"/>
    <mergeCell ref="A37:B37"/>
    <mergeCell ref="F37:G37"/>
    <mergeCell ref="A31:B31"/>
    <mergeCell ref="F31:G31"/>
    <mergeCell ref="A32:B32"/>
    <mergeCell ref="F32:G32"/>
    <mergeCell ref="A35:B35"/>
    <mergeCell ref="F35:G35"/>
    <mergeCell ref="A33:B33"/>
    <mergeCell ref="F33:G33"/>
    <mergeCell ref="A34:B34"/>
    <mergeCell ref="F34:G34"/>
    <mergeCell ref="A30:B30"/>
    <mergeCell ref="F30:G30"/>
    <mergeCell ref="A28:B28"/>
    <mergeCell ref="F28:G28"/>
    <mergeCell ref="A29:B29"/>
    <mergeCell ref="F29:G29"/>
    <mergeCell ref="F25:G25"/>
    <mergeCell ref="A26:B26"/>
    <mergeCell ref="F26:G26"/>
    <mergeCell ref="A27:B27"/>
    <mergeCell ref="F27:G27"/>
    <mergeCell ref="A6:L6"/>
    <mergeCell ref="H20:K20"/>
    <mergeCell ref="A21:B21"/>
    <mergeCell ref="F21:G21"/>
    <mergeCell ref="A17:L17"/>
    <mergeCell ref="A18:L18"/>
    <mergeCell ref="A2:L2"/>
    <mergeCell ref="A1:L1"/>
    <mergeCell ref="A4:L4"/>
    <mergeCell ref="A5:L5"/>
    <mergeCell ref="A3:L3"/>
    <mergeCell ref="A48:L48"/>
    <mergeCell ref="A49:L49"/>
    <mergeCell ref="H19:J19"/>
    <mergeCell ref="H21:K21"/>
    <mergeCell ref="A38:B38"/>
    <mergeCell ref="F38:G38"/>
    <mergeCell ref="A46:L46"/>
    <mergeCell ref="A47:L47"/>
    <mergeCell ref="A19:B20"/>
    <mergeCell ref="A22:B22"/>
    <mergeCell ref="F22:G22"/>
    <mergeCell ref="A23:B23"/>
    <mergeCell ref="F23:G23"/>
    <mergeCell ref="A24:B24"/>
    <mergeCell ref="F24:G24"/>
    <mergeCell ref="A25:B25"/>
  </mergeCells>
  <phoneticPr fontId="24" type="noConversion"/>
  <printOptions horizontalCentered="1"/>
  <pageMargins left="0.25" right="0.25" top="0.25" bottom="0.65" header="0.25" footer="0.16"/>
  <pageSetup scale="82" fitToHeight="2" orientation="landscape" r:id="rId1"/>
  <headerFooter>
    <oddFooter xml:space="preserve">&amp;L&amp;"Arial,Italic"Revised 03/10
</oddFooter>
  </headerFooter>
  <rowBreaks count="1" manualBreakCount="1">
    <brk id="44"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J72"/>
  <sheetViews>
    <sheetView showGridLines="0" zoomScale="80" zoomScaleNormal="80" zoomScaleSheetLayoutView="75" workbookViewId="0">
      <selection activeCell="O12" sqref="O12"/>
    </sheetView>
  </sheetViews>
  <sheetFormatPr defaultColWidth="12.5703125" defaultRowHeight="12.75"/>
  <cols>
    <col min="1" max="1" width="17.28515625" style="592" customWidth="1"/>
    <col min="2" max="2" width="20.5703125" style="592" customWidth="1"/>
    <col min="3" max="3" width="17.7109375" style="592" customWidth="1"/>
    <col min="4" max="4" width="16" style="592" customWidth="1"/>
    <col min="5" max="5" width="14.85546875" style="592" customWidth="1"/>
    <col min="6" max="6" width="66.5703125" style="592" customWidth="1"/>
    <col min="7" max="7" width="19.7109375" style="592" customWidth="1"/>
    <col min="8" max="8" width="18.28515625" style="592" customWidth="1"/>
    <col min="9" max="16384" width="12.5703125" style="592"/>
  </cols>
  <sheetData>
    <row r="1" spans="1:8" ht="18">
      <c r="A1" s="1820" t="s">
        <v>136</v>
      </c>
      <c r="B1" s="1820"/>
      <c r="C1" s="1820"/>
      <c r="D1" s="1820"/>
      <c r="E1" s="1820"/>
      <c r="F1" s="1820"/>
      <c r="G1" s="1820"/>
      <c r="H1" s="1820"/>
    </row>
    <row r="2" spans="1:8" s="1019" customFormat="1" ht="18">
      <c r="A2" s="1820" t="s">
        <v>945</v>
      </c>
      <c r="B2" s="1820"/>
      <c r="C2" s="1820"/>
      <c r="D2" s="1820"/>
      <c r="E2" s="1820"/>
      <c r="F2" s="1820"/>
      <c r="G2" s="1820"/>
      <c r="H2" s="1820"/>
    </row>
    <row r="3" spans="1:8" s="1019" customFormat="1" ht="18">
      <c r="A3" s="1821" t="str">
        <f>A!A3</f>
        <v>As of June 30, 2023</v>
      </c>
      <c r="B3" s="1821"/>
      <c r="C3" s="1821"/>
      <c r="D3" s="1821"/>
      <c r="E3" s="1821"/>
      <c r="F3" s="1821"/>
      <c r="G3" s="1821"/>
      <c r="H3" s="1821"/>
    </row>
    <row r="4" spans="1:8" ht="15.75">
      <c r="A4" s="1821" t="str">
        <f>A!A4</f>
        <v>Due July 21, 2023</v>
      </c>
      <c r="B4" s="1821"/>
      <c r="C4" s="1821"/>
      <c r="D4" s="1821"/>
      <c r="E4" s="1821"/>
      <c r="F4" s="1821"/>
      <c r="G4" s="1821"/>
      <c r="H4" s="1821"/>
    </row>
    <row r="5" spans="1:8" ht="12.75" customHeight="1">
      <c r="A5" s="1822"/>
      <c r="B5" s="1822"/>
      <c r="C5" s="1822"/>
      <c r="D5" s="1822"/>
      <c r="E5" s="1822"/>
      <c r="F5" s="1822"/>
      <c r="G5" s="1822"/>
      <c r="H5" s="1822"/>
    </row>
    <row r="6" spans="1:8" ht="18">
      <c r="A6" s="1020" t="s">
        <v>717</v>
      </c>
      <c r="B6" s="872"/>
      <c r="C6" s="872"/>
      <c r="D6" s="872"/>
      <c r="E6" s="1819"/>
      <c r="F6" s="1819"/>
      <c r="G6" s="872"/>
      <c r="H6" s="872"/>
    </row>
    <row r="7" spans="1:8" ht="15">
      <c r="A7" s="872" t="s">
        <v>802</v>
      </c>
      <c r="B7" s="872"/>
      <c r="C7" s="872"/>
      <c r="D7" s="872"/>
      <c r="E7" s="872"/>
      <c r="F7" s="872"/>
      <c r="G7" s="872"/>
      <c r="H7" s="872"/>
    </row>
    <row r="8" spans="1:8" ht="12.75" customHeight="1">
      <c r="A8" s="872"/>
      <c r="B8" s="872"/>
      <c r="C8" s="872"/>
      <c r="D8" s="872"/>
      <c r="E8" s="872"/>
      <c r="F8" s="872"/>
      <c r="G8" s="872"/>
      <c r="H8" s="872"/>
    </row>
    <row r="9" spans="1:8" ht="15">
      <c r="A9" s="872" t="s">
        <v>145</v>
      </c>
      <c r="B9" s="872"/>
      <c r="C9" s="872"/>
      <c r="D9" s="872"/>
      <c r="E9" s="872"/>
      <c r="F9" s="872"/>
      <c r="G9" s="872"/>
      <c r="H9" s="872"/>
    </row>
    <row r="10" spans="1:8" ht="8.25" customHeight="1">
      <c r="A10" s="872"/>
      <c r="B10" s="872"/>
      <c r="C10" s="872"/>
      <c r="D10" s="872"/>
      <c r="E10" s="872"/>
      <c r="F10" s="872"/>
      <c r="G10" s="872"/>
      <c r="H10" s="872"/>
    </row>
    <row r="11" spans="1:8" ht="20.25" customHeight="1">
      <c r="A11" s="1127" t="s">
        <v>73</v>
      </c>
      <c r="B11" s="1825"/>
      <c r="C11" s="1825"/>
      <c r="D11" s="872"/>
      <c r="E11" s="1128" t="s">
        <v>107</v>
      </c>
      <c r="F11" s="1024"/>
      <c r="G11" s="1128"/>
      <c r="H11" s="1026"/>
    </row>
    <row r="12" spans="1:8" s="999" customFormat="1" ht="35.25" customHeight="1">
      <c r="A12" s="1129" t="s">
        <v>217</v>
      </c>
      <c r="B12" s="1826"/>
      <c r="C12" s="1826"/>
      <c r="D12" s="1130" t="s">
        <v>946</v>
      </c>
      <c r="E12" s="1827" t="s">
        <v>947</v>
      </c>
      <c r="F12" s="1827"/>
      <c r="G12" s="1827"/>
      <c r="H12" s="1827"/>
    </row>
    <row r="13" spans="1:8" s="999" customFormat="1" ht="30.75" customHeight="1">
      <c r="A13" s="1129" t="s">
        <v>942</v>
      </c>
      <c r="B13" s="1826"/>
      <c r="C13" s="1826"/>
      <c r="D13" s="1130" t="s">
        <v>946</v>
      </c>
      <c r="E13" s="1827" t="s">
        <v>948</v>
      </c>
      <c r="F13" s="1827"/>
      <c r="G13" s="1827"/>
      <c r="H13" s="1827"/>
    </row>
    <row r="14" spans="1:8" ht="15.75">
      <c r="A14" s="872"/>
      <c r="B14" s="872"/>
      <c r="C14" s="872"/>
      <c r="D14" s="872"/>
      <c r="E14" s="872"/>
      <c r="F14" s="872"/>
      <c r="G14" s="1021"/>
      <c r="H14" s="872"/>
    </row>
    <row r="15" spans="1:8" ht="32.450000000000003" customHeight="1">
      <c r="A15" s="1828" t="s">
        <v>1036</v>
      </c>
      <c r="B15" s="1829"/>
      <c r="C15" s="1829"/>
      <c r="D15" s="1829"/>
      <c r="E15" s="1829"/>
      <c r="F15" s="1829"/>
      <c r="G15" s="1829"/>
      <c r="H15" s="1829"/>
    </row>
    <row r="16" spans="1:8" ht="37.5" customHeight="1">
      <c r="A16" s="1131"/>
      <c r="B16" s="1132"/>
      <c r="C16" s="1132"/>
      <c r="D16" s="1133"/>
      <c r="E16" s="1134"/>
      <c r="F16" s="1364" t="s">
        <v>1043</v>
      </c>
      <c r="G16" s="1830" t="s">
        <v>1044</v>
      </c>
      <c r="H16" s="1831"/>
    </row>
    <row r="17" spans="1:8" ht="18.75" customHeight="1">
      <c r="A17" s="1135"/>
      <c r="B17" s="1136"/>
      <c r="C17" s="1137"/>
      <c r="D17" s="1137"/>
      <c r="E17" s="1138" t="s">
        <v>1052</v>
      </c>
      <c r="F17" s="1832" t="s">
        <v>949</v>
      </c>
      <c r="G17" s="1035" t="s">
        <v>156</v>
      </c>
      <c r="H17" s="1139" t="s">
        <v>276</v>
      </c>
    </row>
    <row r="18" spans="1:8" ht="15.75">
      <c r="A18" s="1135"/>
      <c r="B18" s="1136"/>
      <c r="C18" s="1137" t="s">
        <v>1054</v>
      </c>
      <c r="D18" s="1137" t="s">
        <v>1053</v>
      </c>
      <c r="E18" s="1137" t="s">
        <v>950</v>
      </c>
      <c r="F18" s="1832"/>
      <c r="G18" s="1035" t="s">
        <v>157</v>
      </c>
      <c r="H18" s="1139" t="s">
        <v>157</v>
      </c>
    </row>
    <row r="19" spans="1:8" ht="15.75">
      <c r="A19" s="1834" t="s">
        <v>1051</v>
      </c>
      <c r="B19" s="1835"/>
      <c r="C19" s="1137" t="s">
        <v>83</v>
      </c>
      <c r="D19" s="1137" t="s">
        <v>951</v>
      </c>
      <c r="E19" s="1138" t="s">
        <v>952</v>
      </c>
      <c r="F19" s="1832"/>
      <c r="G19" s="1035" t="s">
        <v>158</v>
      </c>
      <c r="H19" s="1139" t="s">
        <v>159</v>
      </c>
    </row>
    <row r="20" spans="1:8" ht="15.75">
      <c r="A20" s="1140" t="s">
        <v>953</v>
      </c>
      <c r="B20" s="1141"/>
      <c r="C20" s="1142" t="s">
        <v>95</v>
      </c>
      <c r="D20" s="1143" t="s">
        <v>162</v>
      </c>
      <c r="E20" s="1144" t="s">
        <v>163</v>
      </c>
      <c r="F20" s="1833"/>
      <c r="G20" s="1145" t="s">
        <v>160</v>
      </c>
      <c r="H20" s="1146" t="s">
        <v>161</v>
      </c>
    </row>
    <row r="21" spans="1:8" ht="15">
      <c r="A21" s="1836" t="s">
        <v>954</v>
      </c>
      <c r="B21" s="1836"/>
      <c r="C21" s="1147"/>
      <c r="D21" s="1147"/>
      <c r="E21" s="1147"/>
      <c r="F21" s="1148"/>
      <c r="G21" s="1147"/>
      <c r="H21" s="1147"/>
    </row>
    <row r="22" spans="1:8" s="999" customFormat="1" ht="62.25" customHeight="1">
      <c r="A22" s="1837" t="s">
        <v>363</v>
      </c>
      <c r="B22" s="1837"/>
      <c r="C22" s="1149">
        <v>-50000</v>
      </c>
      <c r="D22" s="1150">
        <v>260100</v>
      </c>
      <c r="E22" s="1150" t="s">
        <v>952</v>
      </c>
      <c r="F22" s="1151" t="s">
        <v>1170</v>
      </c>
      <c r="G22" s="1149">
        <v>-50000</v>
      </c>
      <c r="H22" s="1152"/>
    </row>
    <row r="23" spans="1:8" ht="15">
      <c r="A23" s="1153" t="s">
        <v>955</v>
      </c>
      <c r="B23" s="1154"/>
      <c r="C23" s="1155"/>
      <c r="D23" s="1155"/>
      <c r="E23" s="1155"/>
      <c r="F23" s="1155"/>
      <c r="G23" s="1154"/>
      <c r="H23" s="1155"/>
    </row>
    <row r="24" spans="1:8" ht="16.5" customHeight="1">
      <c r="A24" s="1823"/>
      <c r="B24" s="1824"/>
      <c r="C24" s="1156"/>
      <c r="D24" s="1156"/>
      <c r="E24" s="1156"/>
      <c r="F24" s="1156"/>
      <c r="G24" s="1156"/>
      <c r="H24" s="1156"/>
    </row>
    <row r="25" spans="1:8" s="1372" customFormat="1" ht="16.5" customHeight="1">
      <c r="A25" s="1838"/>
      <c r="B25" s="1839"/>
      <c r="C25" s="1373"/>
      <c r="D25" s="1374"/>
      <c r="E25" s="1374"/>
      <c r="F25" s="1370"/>
      <c r="G25" s="1373"/>
      <c r="H25" s="1371"/>
    </row>
    <row r="26" spans="1:8" ht="15">
      <c r="A26" s="1823"/>
      <c r="B26" s="1824"/>
      <c r="C26" s="1156"/>
      <c r="D26" s="1156"/>
      <c r="E26" s="1156"/>
      <c r="F26" s="1157"/>
      <c r="G26" s="1156"/>
      <c r="H26" s="1156"/>
    </row>
    <row r="27" spans="1:8" ht="15">
      <c r="A27" s="1823"/>
      <c r="B27" s="1824"/>
      <c r="C27" s="1156"/>
      <c r="D27" s="1156"/>
      <c r="E27" s="1156"/>
      <c r="F27" s="1157"/>
      <c r="G27" s="1156"/>
      <c r="H27" s="1156"/>
    </row>
    <row r="28" spans="1:8" ht="15">
      <c r="A28" s="1823"/>
      <c r="B28" s="1824"/>
      <c r="C28" s="1156"/>
      <c r="D28" s="1156"/>
      <c r="E28" s="1156"/>
      <c r="F28" s="1157"/>
      <c r="G28" s="1156"/>
      <c r="H28" s="1156"/>
    </row>
    <row r="29" spans="1:8" ht="15">
      <c r="A29" s="1823"/>
      <c r="B29" s="1824"/>
      <c r="C29" s="1156"/>
      <c r="D29" s="1156"/>
      <c r="E29" s="1156"/>
      <c r="F29" s="1157"/>
      <c r="G29" s="1156"/>
      <c r="H29" s="1156"/>
    </row>
    <row r="30" spans="1:8" ht="15">
      <c r="A30" s="1823"/>
      <c r="B30" s="1824"/>
      <c r="C30" s="1156"/>
      <c r="D30" s="1156"/>
      <c r="E30" s="1156"/>
      <c r="F30" s="1157"/>
      <c r="G30" s="1156"/>
      <c r="H30" s="1156"/>
    </row>
    <row r="31" spans="1:8" ht="15">
      <c r="A31" s="1823"/>
      <c r="B31" s="1824"/>
      <c r="C31" s="1156"/>
      <c r="D31" s="1156"/>
      <c r="E31" s="1156"/>
      <c r="F31" s="1157"/>
      <c r="G31" s="1156"/>
      <c r="H31" s="1156"/>
    </row>
    <row r="32" spans="1:8" ht="15">
      <c r="A32" s="1823"/>
      <c r="B32" s="1824"/>
      <c r="C32" s="1156"/>
      <c r="D32" s="1156"/>
      <c r="E32" s="1156"/>
      <c r="F32" s="1157"/>
      <c r="G32" s="1156"/>
      <c r="H32" s="1156"/>
    </row>
    <row r="33" spans="1:10" ht="15">
      <c r="A33" s="1823"/>
      <c r="B33" s="1824"/>
      <c r="C33" s="1156"/>
      <c r="D33" s="1156"/>
      <c r="E33" s="1156"/>
      <c r="F33" s="1157"/>
      <c r="G33" s="1156"/>
      <c r="H33" s="1156"/>
    </row>
    <row r="34" spans="1:10" ht="15">
      <c r="A34" s="1823"/>
      <c r="B34" s="1824"/>
      <c r="C34" s="1156"/>
      <c r="D34" s="1156"/>
      <c r="E34" s="1156"/>
      <c r="F34" s="1157"/>
      <c r="G34" s="1156"/>
      <c r="H34" s="1156"/>
    </row>
    <row r="35" spans="1:10" ht="15">
      <c r="A35" s="1823"/>
      <c r="B35" s="1824"/>
      <c r="C35" s="1156"/>
      <c r="D35" s="1156"/>
      <c r="E35" s="1156"/>
      <c r="F35" s="1157"/>
      <c r="G35" s="1156"/>
      <c r="H35" s="1156"/>
    </row>
    <row r="36" spans="1:10" ht="15.75" thickBot="1">
      <c r="A36" s="1823"/>
      <c r="B36" s="1824"/>
      <c r="C36" s="1156"/>
      <c r="D36" s="1156"/>
      <c r="E36" s="1156"/>
      <c r="F36" s="1157"/>
      <c r="G36" s="1156"/>
      <c r="H36" s="1156"/>
    </row>
    <row r="37" spans="1:10" ht="16.5" thickBot="1">
      <c r="A37" s="1158" t="s">
        <v>777</v>
      </c>
      <c r="B37" s="872"/>
      <c r="C37" s="1159">
        <f>SUM(C24:C36)</f>
        <v>0</v>
      </c>
      <c r="D37" s="1160"/>
      <c r="E37" s="872"/>
      <c r="F37" s="872"/>
      <c r="G37" s="1161">
        <f>SUM(G24:G36)</f>
        <v>0</v>
      </c>
      <c r="H37" s="1161">
        <f>SUM(H24:H36)</f>
        <v>0</v>
      </c>
    </row>
    <row r="38" spans="1:10" ht="12" customHeight="1">
      <c r="A38" s="1158"/>
      <c r="B38" s="872"/>
      <c r="C38" s="1162"/>
      <c r="D38" s="1160"/>
      <c r="E38" s="872"/>
      <c r="F38" s="872"/>
      <c r="G38" s="1163"/>
      <c r="H38" s="1163"/>
    </row>
    <row r="39" spans="1:10" ht="15">
      <c r="A39" s="872"/>
      <c r="B39" s="872"/>
      <c r="C39" s="872"/>
      <c r="D39" s="872"/>
      <c r="E39" s="872"/>
      <c r="F39" s="1045"/>
      <c r="G39" s="872"/>
      <c r="H39" s="872"/>
    </row>
    <row r="40" spans="1:10" s="872" customFormat="1" ht="21" customHeight="1">
      <c r="A40" s="1023" t="s">
        <v>102</v>
      </c>
      <c r="B40" s="1841"/>
      <c r="C40" s="1841"/>
      <c r="E40" s="1164" t="s">
        <v>124</v>
      </c>
      <c r="F40" s="1382"/>
      <c r="G40" s="1027" t="s">
        <v>69</v>
      </c>
      <c r="H40" s="1381"/>
    </row>
    <row r="41" spans="1:10" s="872" customFormat="1" ht="21.75" customHeight="1">
      <c r="A41" s="1164" t="s">
        <v>668</v>
      </c>
      <c r="B41" s="1841"/>
      <c r="C41" s="1841"/>
      <c r="D41" s="1166"/>
      <c r="E41" s="1164" t="s">
        <v>668</v>
      </c>
      <c r="F41" s="1382"/>
    </row>
    <row r="42" spans="1:10" s="872" customFormat="1" ht="21.75" customHeight="1">
      <c r="A42" s="1164" t="s">
        <v>667</v>
      </c>
      <c r="B42" s="1842"/>
      <c r="C42" s="1842"/>
      <c r="D42" s="1166"/>
      <c r="E42" s="1164" t="s">
        <v>667</v>
      </c>
      <c r="F42" s="1383"/>
    </row>
    <row r="43" spans="1:10" s="872" customFormat="1" ht="21.75" customHeight="1">
      <c r="A43" s="1164"/>
      <c r="B43" s="1384"/>
      <c r="C43" s="1384"/>
      <c r="D43" s="1166"/>
      <c r="E43" s="1164"/>
      <c r="F43" s="1164"/>
    </row>
    <row r="44" spans="1:10" s="872" customFormat="1" ht="18.75" customHeight="1">
      <c r="A44" s="1820" t="s">
        <v>136</v>
      </c>
      <c r="B44" s="1820"/>
      <c r="C44" s="1820"/>
      <c r="D44" s="1820"/>
      <c r="E44" s="1820"/>
      <c r="F44" s="1820"/>
      <c r="G44" s="1820"/>
      <c r="H44" s="1820"/>
    </row>
    <row r="45" spans="1:10" s="1167" customFormat="1" ht="18">
      <c r="A45" s="1820" t="s">
        <v>945</v>
      </c>
      <c r="B45" s="1820"/>
      <c r="C45" s="1820"/>
      <c r="D45" s="1820"/>
      <c r="E45" s="1820"/>
      <c r="F45" s="1820"/>
      <c r="G45" s="1820"/>
      <c r="H45" s="1820"/>
    </row>
    <row r="46" spans="1:10" ht="15">
      <c r="A46" s="1168"/>
      <c r="B46" s="1169"/>
      <c r="C46" s="1170"/>
      <c r="D46" s="1170"/>
      <c r="E46" s="1843"/>
      <c r="F46" s="1843"/>
      <c r="G46" s="1843"/>
      <c r="H46" s="1170"/>
      <c r="I46" s="1169"/>
      <c r="J46" s="1168"/>
    </row>
    <row r="47" spans="1:10" s="872" customFormat="1" ht="15.75">
      <c r="A47" s="1171" t="s">
        <v>604</v>
      </c>
      <c r="B47" s="834"/>
      <c r="C47" s="834"/>
      <c r="D47" s="834"/>
      <c r="E47" s="1844"/>
      <c r="F47" s="1844"/>
      <c r="G47" s="1844"/>
      <c r="H47" s="834"/>
      <c r="I47" s="834"/>
      <c r="J47" s="834"/>
    </row>
    <row r="48" spans="1:10" s="872" customFormat="1" ht="15.75">
      <c r="A48" s="834"/>
      <c r="B48" s="834"/>
      <c r="C48" s="834"/>
      <c r="D48" s="834"/>
      <c r="E48" s="1844"/>
      <c r="F48" s="1844"/>
      <c r="G48" s="1844"/>
      <c r="H48" s="834"/>
      <c r="I48" s="834"/>
      <c r="J48" s="834"/>
    </row>
    <row r="49" spans="1:10" s="872" customFormat="1" ht="15.75">
      <c r="A49" s="1172" t="s">
        <v>513</v>
      </c>
      <c r="B49" s="1173" t="s">
        <v>956</v>
      </c>
      <c r="C49" s="834"/>
      <c r="D49" s="1174"/>
      <c r="E49" s="1175"/>
      <c r="F49" s="1175"/>
      <c r="G49" s="1175"/>
      <c r="H49" s="834"/>
      <c r="I49" s="834"/>
      <c r="J49" s="834"/>
    </row>
    <row r="50" spans="1:10" s="872" customFormat="1" ht="15.75">
      <c r="A50" s="1172"/>
      <c r="B50" s="1176"/>
      <c r="C50" s="834"/>
      <c r="D50" s="834"/>
      <c r="E50" s="834"/>
      <c r="F50" s="834"/>
      <c r="G50" s="834"/>
      <c r="H50" s="834"/>
      <c r="I50" s="834"/>
      <c r="J50" s="834"/>
    </row>
    <row r="51" spans="1:10" s="872" customFormat="1" ht="15.75">
      <c r="A51" s="834"/>
      <c r="B51" s="1127" t="s">
        <v>698</v>
      </c>
      <c r="C51" s="834"/>
      <c r="D51" s="1172"/>
      <c r="E51" s="1176"/>
      <c r="F51" s="834"/>
      <c r="G51" s="834"/>
      <c r="H51" s="834"/>
      <c r="I51" s="834"/>
      <c r="J51" s="834"/>
    </row>
    <row r="52" spans="1:10" s="872" customFormat="1" ht="15.75">
      <c r="A52" s="834"/>
      <c r="B52" s="1127" t="s">
        <v>957</v>
      </c>
      <c r="C52" s="834"/>
      <c r="D52" s="1172"/>
      <c r="E52" s="1176"/>
      <c r="F52" s="834"/>
      <c r="G52" s="834"/>
      <c r="H52" s="834"/>
      <c r="I52" s="834"/>
      <c r="J52" s="834"/>
    </row>
    <row r="53" spans="1:10" s="872" customFormat="1" ht="15.75">
      <c r="A53" s="834"/>
      <c r="B53" s="1127" t="s">
        <v>958</v>
      </c>
      <c r="C53" s="834" t="s">
        <v>959</v>
      </c>
      <c r="D53" s="1172"/>
      <c r="E53" s="1176"/>
      <c r="F53" s="834"/>
      <c r="G53" s="834"/>
      <c r="H53" s="834"/>
      <c r="I53" s="834"/>
      <c r="J53" s="834"/>
    </row>
    <row r="54" spans="1:10" s="872" customFormat="1" ht="15.75">
      <c r="A54" s="834"/>
      <c r="B54" s="1127" t="s">
        <v>960</v>
      </c>
      <c r="C54" s="834" t="s">
        <v>961</v>
      </c>
      <c r="D54" s="834"/>
      <c r="E54" s="1127"/>
      <c r="F54" s="834"/>
      <c r="G54" s="834"/>
      <c r="H54" s="834"/>
      <c r="I54" s="834"/>
      <c r="J54" s="834"/>
    </row>
    <row r="55" spans="1:10" s="872" customFormat="1" ht="15.75">
      <c r="A55" s="834"/>
      <c r="B55" s="834"/>
      <c r="C55" s="834"/>
      <c r="D55" s="834"/>
      <c r="E55" s="1127"/>
      <c r="F55" s="834"/>
      <c r="G55" s="834"/>
      <c r="H55" s="834"/>
      <c r="I55" s="834"/>
      <c r="J55" s="834"/>
    </row>
    <row r="56" spans="1:10" s="872" customFormat="1" ht="15.75">
      <c r="A56" s="1172" t="s">
        <v>962</v>
      </c>
      <c r="B56" s="1173" t="s">
        <v>365</v>
      </c>
      <c r="C56" s="1176"/>
      <c r="D56" s="834"/>
      <c r="E56" s="1127"/>
      <c r="F56" s="834"/>
      <c r="G56" s="834"/>
      <c r="H56" s="834"/>
      <c r="I56" s="834"/>
      <c r="J56" s="834"/>
    </row>
    <row r="57" spans="1:10" s="872" customFormat="1" ht="15">
      <c r="A57" s="1164" t="s">
        <v>963</v>
      </c>
      <c r="B57" s="1176" t="s">
        <v>964</v>
      </c>
      <c r="C57" s="1176"/>
      <c r="D57" s="834"/>
      <c r="E57" s="834"/>
      <c r="F57" s="834"/>
      <c r="G57" s="834"/>
      <c r="H57" s="834"/>
      <c r="I57" s="834"/>
      <c r="J57" s="834"/>
    </row>
    <row r="58" spans="1:10" s="872" customFormat="1" ht="15.75">
      <c r="A58" s="1164" t="s">
        <v>965</v>
      </c>
      <c r="B58" s="834" t="s">
        <v>966</v>
      </c>
      <c r="C58" s="834"/>
      <c r="D58" s="1172"/>
      <c r="E58" s="1176"/>
      <c r="F58" s="1176"/>
      <c r="G58" s="1176"/>
      <c r="H58" s="834"/>
      <c r="I58" s="834"/>
      <c r="J58" s="834"/>
    </row>
    <row r="59" spans="1:10" s="872" customFormat="1" ht="15.75">
      <c r="A59" s="1164" t="s">
        <v>967</v>
      </c>
      <c r="B59" s="834" t="s">
        <v>968</v>
      </c>
      <c r="C59" s="834"/>
      <c r="D59" s="1177"/>
      <c r="E59" s="1178"/>
      <c r="F59" s="1179"/>
      <c r="G59" s="1179"/>
      <c r="H59" s="1179"/>
      <c r="I59" s="1179"/>
      <c r="J59" s="1179"/>
    </row>
    <row r="60" spans="1:10" s="872" customFormat="1" ht="39.75" customHeight="1">
      <c r="A60" s="1180" t="s">
        <v>995</v>
      </c>
      <c r="B60" s="1845" t="s">
        <v>969</v>
      </c>
      <c r="C60" s="1845"/>
      <c r="D60" s="1845"/>
      <c r="E60" s="1845"/>
      <c r="F60" s="1845"/>
      <c r="G60" s="1845"/>
      <c r="H60" s="1845"/>
      <c r="I60" s="834"/>
      <c r="J60" s="834"/>
    </row>
    <row r="61" spans="1:10" s="872" customFormat="1" ht="15.75">
      <c r="A61" s="1164"/>
      <c r="B61" s="834"/>
      <c r="C61" s="834"/>
      <c r="D61" s="1177"/>
      <c r="E61" s="1181"/>
      <c r="F61" s="1182"/>
      <c r="G61" s="1182"/>
      <c r="H61" s="1182"/>
      <c r="I61" s="1182"/>
      <c r="J61" s="1182"/>
    </row>
    <row r="62" spans="1:10" s="872" customFormat="1" ht="15.75">
      <c r="A62" s="1183" t="s">
        <v>970</v>
      </c>
      <c r="B62" s="1021" t="s">
        <v>975</v>
      </c>
      <c r="C62" s="834"/>
      <c r="D62" s="1184"/>
      <c r="E62" s="1181"/>
      <c r="F62" s="1176"/>
      <c r="G62" s="1176"/>
      <c r="H62" s="834"/>
      <c r="I62" s="834"/>
      <c r="J62" s="834"/>
    </row>
    <row r="63" spans="1:10" s="872" customFormat="1" ht="15.75">
      <c r="A63" s="1164"/>
      <c r="B63" s="834"/>
      <c r="C63" s="834"/>
      <c r="D63" s="1177"/>
      <c r="E63" s="1181"/>
      <c r="F63" s="1182"/>
      <c r="G63" s="1182"/>
      <c r="H63" s="1182"/>
      <c r="I63" s="1182"/>
      <c r="J63" s="1182"/>
    </row>
    <row r="64" spans="1:10" s="872" customFormat="1" ht="15" customHeight="1">
      <c r="A64" s="1183" t="s">
        <v>971</v>
      </c>
      <c r="B64" s="1021" t="s">
        <v>972</v>
      </c>
      <c r="C64" s="834"/>
      <c r="D64" s="1184"/>
      <c r="E64" s="1181"/>
      <c r="F64" s="1179"/>
      <c r="G64" s="1179"/>
      <c r="H64" s="834"/>
      <c r="I64" s="834"/>
      <c r="J64" s="834"/>
    </row>
    <row r="65" spans="1:10" s="872" customFormat="1" ht="15.75">
      <c r="A65" s="1184"/>
      <c r="B65" s="1026"/>
      <c r="C65" s="834"/>
      <c r="D65" s="1177"/>
      <c r="E65" s="1181"/>
      <c r="F65" s="1182"/>
      <c r="G65" s="1182"/>
      <c r="H65" s="1182"/>
      <c r="I65" s="1182"/>
      <c r="J65" s="1182"/>
    </row>
    <row r="66" spans="1:10" s="872" customFormat="1" ht="15.75">
      <c r="A66" s="1183" t="s">
        <v>973</v>
      </c>
      <c r="B66" s="1021" t="s">
        <v>974</v>
      </c>
      <c r="C66" s="834"/>
      <c r="D66" s="1184"/>
      <c r="E66" s="1181"/>
      <c r="F66" s="1179"/>
      <c r="G66" s="1179"/>
      <c r="H66" s="834"/>
      <c r="I66" s="834"/>
      <c r="J66" s="834"/>
    </row>
    <row r="67" spans="1:10" ht="15">
      <c r="A67" s="1185"/>
      <c r="B67" s="1026"/>
      <c r="C67" s="1168"/>
      <c r="D67" s="1185"/>
      <c r="E67" s="1186"/>
      <c r="F67" s="1840"/>
      <c r="G67" s="1840"/>
      <c r="H67" s="1840"/>
      <c r="I67" s="1840"/>
      <c r="J67" s="1840"/>
    </row>
    <row r="68" spans="1:10" ht="15">
      <c r="A68" s="1187"/>
      <c r="B68" s="1168"/>
      <c r="C68" s="1168"/>
      <c r="D68" s="1185"/>
      <c r="E68" s="1186"/>
      <c r="F68" s="1188"/>
      <c r="G68" s="1188"/>
      <c r="H68" s="1168"/>
      <c r="I68" s="1168"/>
      <c r="J68" s="1168"/>
    </row>
    <row r="69" spans="1:10" ht="15">
      <c r="A69" s="1187"/>
      <c r="B69" s="1168"/>
      <c r="C69" s="1168"/>
      <c r="D69" s="1185"/>
      <c r="E69" s="1186"/>
      <c r="F69" s="1840"/>
      <c r="G69" s="1840"/>
      <c r="H69" s="1840"/>
      <c r="I69" s="1840"/>
      <c r="J69" s="1840"/>
    </row>
    <row r="70" spans="1:10" ht="14.25">
      <c r="A70" s="1187"/>
      <c r="B70" s="1168"/>
      <c r="C70" s="1168"/>
      <c r="D70" s="1185"/>
      <c r="E70" s="1189"/>
      <c r="F70" s="1188"/>
      <c r="G70" s="1188"/>
      <c r="H70" s="1168"/>
      <c r="I70" s="1168"/>
      <c r="J70" s="1168"/>
    </row>
    <row r="71" spans="1:10" ht="15">
      <c r="A71" s="1187"/>
      <c r="B71" s="1168"/>
      <c r="C71" s="1168"/>
      <c r="D71" s="1185"/>
      <c r="E71" s="1186"/>
      <c r="F71" s="1840"/>
      <c r="G71" s="1840"/>
      <c r="H71" s="1840"/>
      <c r="I71" s="1840"/>
      <c r="J71" s="1840"/>
    </row>
    <row r="72" spans="1:10">
      <c r="A72" s="1190"/>
    </row>
  </sheetData>
  <mergeCells count="42">
    <mergeCell ref="F71:J71"/>
    <mergeCell ref="B40:C40"/>
    <mergeCell ref="B41:C41"/>
    <mergeCell ref="B42:C42"/>
    <mergeCell ref="A44:H44"/>
    <mergeCell ref="A45:H45"/>
    <mergeCell ref="E46:G46"/>
    <mergeCell ref="E47:G47"/>
    <mergeCell ref="E48:G48"/>
    <mergeCell ref="B60:H60"/>
    <mergeCell ref="F67:J67"/>
    <mergeCell ref="F69:J69"/>
    <mergeCell ref="A36:B36"/>
    <mergeCell ref="A25:B25"/>
    <mergeCell ref="A26:B26"/>
    <mergeCell ref="A27:B27"/>
    <mergeCell ref="A28:B28"/>
    <mergeCell ref="A29:B29"/>
    <mergeCell ref="A30:B30"/>
    <mergeCell ref="A31:B31"/>
    <mergeCell ref="A32:B32"/>
    <mergeCell ref="A33:B33"/>
    <mergeCell ref="A34:B34"/>
    <mergeCell ref="A35:B35"/>
    <mergeCell ref="A24:B24"/>
    <mergeCell ref="B11:C11"/>
    <mergeCell ref="B12:C12"/>
    <mergeCell ref="E12:H12"/>
    <mergeCell ref="B13:C13"/>
    <mergeCell ref="E13:H13"/>
    <mergeCell ref="A15:H15"/>
    <mergeCell ref="G16:H16"/>
    <mergeCell ref="F17:F20"/>
    <mergeCell ref="A19:B19"/>
    <mergeCell ref="A21:B21"/>
    <mergeCell ref="A22:B22"/>
    <mergeCell ref="E6:F6"/>
    <mergeCell ref="A1:H1"/>
    <mergeCell ref="A2:H2"/>
    <mergeCell ref="A3:H3"/>
    <mergeCell ref="A4:H4"/>
    <mergeCell ref="A5:H5"/>
  </mergeCells>
  <dataValidations count="2">
    <dataValidation allowBlank="1" showInputMessage="1" showErrorMessage="1" prompt="Please only use level 4 DeptIDs (Ex. 1300100000).  All lower level DeptIDs (if any) should roll up to Level 4." sqref="B13:C13" xr:uid="{00000000-0002-0000-0A00-000000000000}"/>
    <dataValidation allowBlank="1" showInputMessage="1" showErrorMessage="1" prompt="Please include sub-funds (if any) on the same form.  (Example: Fund 10000, 11142, 11153, and 11167)" sqref="B12:C12" xr:uid="{00000000-0002-0000-0A00-000001000000}"/>
  </dataValidations>
  <printOptions horizontalCentered="1"/>
  <pageMargins left="0.25" right="0.25" top="0.25" bottom="0.5" header="0.25" footer="0.25"/>
  <pageSetup scale="70" orientation="landscape" r:id="rId1"/>
  <headerFooter alignWithMargins="0">
    <oddFooter>&amp;L&amp;"Arial,Italic"&amp;9Revised 03/20</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J105"/>
  <sheetViews>
    <sheetView showGridLines="0" zoomScale="80" zoomScaleNormal="80" zoomScaleSheetLayoutView="80" workbookViewId="0">
      <selection activeCell="M19" sqref="M19"/>
    </sheetView>
  </sheetViews>
  <sheetFormatPr defaultColWidth="12.5703125" defaultRowHeight="12.75"/>
  <cols>
    <col min="1" max="1" width="18.140625" style="592" customWidth="1"/>
    <col min="2" max="2" width="32.140625" style="592" customWidth="1"/>
    <col min="3" max="3" width="16.42578125" style="592" customWidth="1"/>
    <col min="4" max="4" width="17.5703125" style="592" customWidth="1"/>
    <col min="5" max="5" width="17.28515625" style="592" customWidth="1"/>
    <col min="6" max="6" width="19.5703125" style="592" customWidth="1"/>
    <col min="7" max="7" width="18.140625" style="592" customWidth="1"/>
    <col min="8" max="8" width="18.5703125" style="592" customWidth="1"/>
    <col min="9" max="16384" width="12.5703125" style="592"/>
  </cols>
  <sheetData>
    <row r="1" spans="1:9" ht="18">
      <c r="A1" s="1820" t="s">
        <v>136</v>
      </c>
      <c r="B1" s="1820"/>
      <c r="C1" s="1820"/>
      <c r="D1" s="1820"/>
      <c r="E1" s="1820"/>
      <c r="F1" s="1820"/>
      <c r="G1" s="1820"/>
      <c r="H1" s="1820"/>
    </row>
    <row r="2" spans="1:9" s="1019" customFormat="1" ht="18">
      <c r="A2" s="1820" t="s">
        <v>976</v>
      </c>
      <c r="B2" s="1820"/>
      <c r="C2" s="1820"/>
      <c r="D2" s="1820"/>
      <c r="E2" s="1820"/>
      <c r="F2" s="1820"/>
      <c r="G2" s="1820"/>
      <c r="H2" s="1820"/>
    </row>
    <row r="3" spans="1:9" s="1046" customFormat="1" ht="15.75">
      <c r="A3" s="1846" t="s">
        <v>66</v>
      </c>
      <c r="B3" s="1846"/>
      <c r="C3" s="1846"/>
      <c r="D3" s="1846"/>
      <c r="E3" s="1846"/>
      <c r="F3" s="1846"/>
      <c r="G3" s="1846"/>
      <c r="H3" s="1846"/>
    </row>
    <row r="4" spans="1:9" ht="15.75">
      <c r="A4" s="1821" t="s">
        <v>798</v>
      </c>
      <c r="B4" s="1821"/>
      <c r="C4" s="1821"/>
      <c r="D4" s="1821"/>
      <c r="E4" s="1821"/>
      <c r="F4" s="1821"/>
      <c r="G4" s="1821"/>
      <c r="H4" s="1821"/>
    </row>
    <row r="5" spans="1:9" s="1046" customFormat="1" ht="15.75">
      <c r="A5" s="1821" t="str">
        <f>A!A3</f>
        <v>As of June 30, 2023</v>
      </c>
      <c r="B5" s="1821"/>
      <c r="C5" s="1821"/>
      <c r="D5" s="1821"/>
      <c r="E5" s="1821"/>
      <c r="F5" s="1821"/>
      <c r="G5" s="1821"/>
      <c r="H5" s="1821"/>
    </row>
    <row r="6" spans="1:9" ht="15.75">
      <c r="A6" s="1821" t="str">
        <f>A!A4</f>
        <v>Due July 21, 2023</v>
      </c>
      <c r="B6" s="1821"/>
      <c r="C6" s="1821"/>
      <c r="D6" s="1821"/>
      <c r="E6" s="1821"/>
      <c r="F6" s="1821"/>
      <c r="G6" s="1821"/>
      <c r="H6" s="1821"/>
    </row>
    <row r="8" spans="1:9" ht="18">
      <c r="A8" s="1020" t="s">
        <v>164</v>
      </c>
      <c r="B8" s="1191"/>
      <c r="C8" s="1191"/>
      <c r="D8" s="1191"/>
      <c r="E8" s="1847"/>
      <c r="F8" s="1847"/>
      <c r="G8" s="1191"/>
      <c r="H8" s="1191"/>
    </row>
    <row r="9" spans="1:9" ht="15">
      <c r="A9" s="872" t="s">
        <v>802</v>
      </c>
      <c r="B9" s="872"/>
      <c r="C9" s="872"/>
      <c r="D9" s="872"/>
      <c r="E9" s="872"/>
      <c r="F9" s="872"/>
      <c r="G9" s="872"/>
      <c r="H9" s="872"/>
    </row>
    <row r="10" spans="1:9" ht="15">
      <c r="A10" s="872"/>
      <c r="B10" s="872"/>
      <c r="C10" s="872"/>
      <c r="D10" s="872"/>
      <c r="E10" s="872"/>
      <c r="F10" s="872"/>
      <c r="G10" s="872"/>
      <c r="H10" s="872"/>
    </row>
    <row r="11" spans="1:9" ht="15">
      <c r="A11" s="872" t="s">
        <v>977</v>
      </c>
      <c r="B11" s="872"/>
      <c r="C11" s="872" t="s">
        <v>978</v>
      </c>
      <c r="D11" s="872"/>
      <c r="E11" s="872"/>
      <c r="F11" s="872"/>
      <c r="G11" s="872"/>
      <c r="H11" s="872"/>
    </row>
    <row r="12" spans="1:9" ht="15">
      <c r="A12" s="872"/>
      <c r="B12" s="872"/>
      <c r="C12" s="872"/>
      <c r="D12" s="872"/>
      <c r="E12" s="872"/>
      <c r="F12" s="872"/>
      <c r="G12" s="872"/>
      <c r="H12" s="872"/>
    </row>
    <row r="13" spans="1:9" ht="15.75">
      <c r="A13" s="1127" t="s">
        <v>73</v>
      </c>
      <c r="B13" s="1022"/>
      <c r="C13" s="1026"/>
      <c r="D13" s="1128" t="s">
        <v>107</v>
      </c>
      <c r="E13" s="1024"/>
      <c r="F13" s="876"/>
      <c r="G13" s="1128"/>
      <c r="H13" s="1026"/>
      <c r="I13" s="1191"/>
    </row>
    <row r="14" spans="1:9" s="999" customFormat="1" ht="36.75" customHeight="1">
      <c r="A14" s="1129" t="s">
        <v>217</v>
      </c>
      <c r="B14" s="1192"/>
      <c r="C14" s="1130" t="s">
        <v>979</v>
      </c>
      <c r="D14" s="1848" t="s">
        <v>947</v>
      </c>
      <c r="E14" s="1848"/>
      <c r="F14" s="1848"/>
      <c r="G14" s="1848"/>
      <c r="H14" s="1848"/>
      <c r="I14" s="1193"/>
    </row>
    <row r="15" spans="1:9" s="999" customFormat="1" ht="38.25" customHeight="1">
      <c r="A15" s="1129" t="s">
        <v>942</v>
      </c>
      <c r="B15" s="1192"/>
      <c r="C15" s="1130" t="s">
        <v>979</v>
      </c>
      <c r="D15" s="1848" t="s">
        <v>948</v>
      </c>
      <c r="E15" s="1848"/>
      <c r="F15" s="1848"/>
      <c r="G15" s="1848"/>
      <c r="H15" s="1848"/>
      <c r="I15" s="1193"/>
    </row>
    <row r="16" spans="1:9" ht="15">
      <c r="A16" s="872"/>
      <c r="B16" s="1026"/>
      <c r="C16" s="1026"/>
      <c r="D16" s="1023"/>
      <c r="E16" s="1026"/>
      <c r="F16" s="872"/>
      <c r="G16" s="1023"/>
      <c r="H16" s="1026"/>
      <c r="I16" s="1191"/>
    </row>
    <row r="17" spans="1:8" ht="36" customHeight="1">
      <c r="A17" s="1849" t="s">
        <v>1037</v>
      </c>
      <c r="B17" s="1849"/>
      <c r="C17" s="1849"/>
      <c r="D17" s="1849"/>
      <c r="E17" s="1849"/>
      <c r="F17" s="1849"/>
      <c r="G17" s="1849"/>
      <c r="H17" s="1849"/>
    </row>
    <row r="18" spans="1:8" ht="31.5" customHeight="1">
      <c r="A18" s="1850"/>
      <c r="B18" s="1851"/>
      <c r="C18" s="1132"/>
      <c r="D18" s="1194"/>
      <c r="E18" s="1195"/>
      <c r="F18" s="1196" t="s">
        <v>71</v>
      </c>
      <c r="G18" s="1852" t="s">
        <v>1050</v>
      </c>
      <c r="H18" s="1853"/>
    </row>
    <row r="19" spans="1:8" ht="30.75" customHeight="1">
      <c r="A19" s="1854" t="s">
        <v>1045</v>
      </c>
      <c r="B19" s="1855"/>
      <c r="C19" s="1197" t="s">
        <v>1046</v>
      </c>
      <c r="D19" s="1017" t="s">
        <v>1047</v>
      </c>
      <c r="E19" s="1198" t="s">
        <v>1048</v>
      </c>
      <c r="F19" s="1199" t="s">
        <v>1049</v>
      </c>
      <c r="G19" s="1832" t="s">
        <v>980</v>
      </c>
      <c r="H19" s="1856" t="s">
        <v>981</v>
      </c>
    </row>
    <row r="20" spans="1:8" ht="30.75" customHeight="1">
      <c r="A20" s="1854"/>
      <c r="B20" s="1855"/>
      <c r="C20" s="1137" t="s">
        <v>95</v>
      </c>
      <c r="D20" s="1200" t="s">
        <v>982</v>
      </c>
      <c r="E20" s="1201" t="s">
        <v>983</v>
      </c>
      <c r="F20" s="1137" t="s">
        <v>950</v>
      </c>
      <c r="G20" s="1832"/>
      <c r="H20" s="1857"/>
    </row>
    <row r="21" spans="1:8" ht="15">
      <c r="A21" s="1858" t="s">
        <v>984</v>
      </c>
      <c r="B21" s="1859"/>
      <c r="C21" s="1202"/>
      <c r="D21" s="1202"/>
      <c r="E21" s="1202"/>
      <c r="F21" s="1203"/>
      <c r="G21" s="1202"/>
      <c r="H21" s="1202"/>
    </row>
    <row r="22" spans="1:8" s="999" customFormat="1" ht="75.75" customHeight="1">
      <c r="A22" s="1860" t="s">
        <v>985</v>
      </c>
      <c r="B22" s="1861"/>
      <c r="C22" s="1204">
        <v>-80000</v>
      </c>
      <c r="D22" s="1378">
        <v>260100</v>
      </c>
      <c r="E22" s="1378" t="s">
        <v>986</v>
      </c>
      <c r="F22" s="1205" t="s">
        <v>987</v>
      </c>
      <c r="G22" s="1206"/>
      <c r="H22" s="1207">
        <v>-80000</v>
      </c>
    </row>
    <row r="23" spans="1:8" ht="15">
      <c r="A23" s="1153" t="s">
        <v>955</v>
      </c>
      <c r="B23" s="1208"/>
      <c r="C23" s="1209"/>
      <c r="D23" s="1210"/>
      <c r="E23" s="1210"/>
      <c r="F23" s="1210"/>
      <c r="G23" s="1210"/>
      <c r="H23" s="1210"/>
    </row>
    <row r="24" spans="1:8" ht="16.5" customHeight="1">
      <c r="A24" s="1211"/>
      <c r="B24" s="1212"/>
      <c r="C24" s="1213"/>
      <c r="D24" s="1213"/>
      <c r="E24" s="1213"/>
      <c r="F24" s="1213"/>
      <c r="G24" s="1213"/>
      <c r="H24" s="1213"/>
    </row>
    <row r="25" spans="1:8" ht="15">
      <c r="A25" s="1211"/>
      <c r="B25" s="1212"/>
      <c r="C25" s="1213"/>
      <c r="D25" s="1213"/>
      <c r="E25" s="1213"/>
      <c r="F25" s="1213"/>
      <c r="G25" s="1213"/>
      <c r="H25" s="1213"/>
    </row>
    <row r="26" spans="1:8" ht="15">
      <c r="A26" s="1211"/>
      <c r="B26" s="1212"/>
      <c r="C26" s="1213"/>
      <c r="D26" s="1213"/>
      <c r="E26" s="1213"/>
      <c r="F26" s="1213"/>
      <c r="G26" s="1213"/>
      <c r="H26" s="1213"/>
    </row>
    <row r="27" spans="1:8" ht="15">
      <c r="A27" s="1211"/>
      <c r="B27" s="1212"/>
      <c r="C27" s="1213"/>
      <c r="D27" s="1213"/>
      <c r="E27" s="1213"/>
      <c r="F27" s="1213"/>
      <c r="G27" s="1213"/>
      <c r="H27" s="1213"/>
    </row>
    <row r="28" spans="1:8" ht="15">
      <c r="A28" s="1211"/>
      <c r="B28" s="1212"/>
      <c r="C28" s="1213"/>
      <c r="D28" s="1213"/>
      <c r="E28" s="1213"/>
      <c r="F28" s="1213"/>
      <c r="G28" s="1213"/>
      <c r="H28" s="1213"/>
    </row>
    <row r="29" spans="1:8" ht="15">
      <c r="A29" s="1211"/>
      <c r="B29" s="1212"/>
      <c r="C29" s="1213"/>
      <c r="D29" s="1213"/>
      <c r="E29" s="1213"/>
      <c r="F29" s="1213"/>
      <c r="G29" s="1213"/>
      <c r="H29" s="1213"/>
    </row>
    <row r="30" spans="1:8" ht="15">
      <c r="A30" s="1211"/>
      <c r="B30" s="1212"/>
      <c r="C30" s="1213"/>
      <c r="D30" s="1213"/>
      <c r="E30" s="1213"/>
      <c r="F30" s="1213"/>
      <c r="G30" s="1213"/>
      <c r="H30" s="1213"/>
    </row>
    <row r="31" spans="1:8" ht="15">
      <c r="A31" s="1211"/>
      <c r="B31" s="1212"/>
      <c r="C31" s="1213"/>
      <c r="D31" s="1213"/>
      <c r="E31" s="1213"/>
      <c r="F31" s="1213"/>
      <c r="G31" s="1213"/>
      <c r="H31" s="1213"/>
    </row>
    <row r="32" spans="1:8" ht="15">
      <c r="A32" s="1211"/>
      <c r="B32" s="1212"/>
      <c r="C32" s="1213"/>
      <c r="D32" s="1213"/>
      <c r="E32" s="1213"/>
      <c r="F32" s="1213"/>
      <c r="G32" s="1213"/>
      <c r="H32" s="1213"/>
    </row>
    <row r="33" spans="1:10" ht="15">
      <c r="A33" s="1211"/>
      <c r="B33" s="1212"/>
      <c r="C33" s="1213"/>
      <c r="D33" s="1213"/>
      <c r="E33" s="1213"/>
      <c r="F33" s="1213"/>
      <c r="G33" s="1213"/>
      <c r="H33" s="1213"/>
    </row>
    <row r="34" spans="1:10" ht="15.75" thickBot="1">
      <c r="A34" s="1211"/>
      <c r="B34" s="1212"/>
      <c r="C34" s="1361"/>
      <c r="D34" s="1213"/>
      <c r="E34" s="1213"/>
      <c r="F34" s="1213"/>
      <c r="G34" s="1213"/>
      <c r="H34" s="1213"/>
    </row>
    <row r="35" spans="1:10" ht="16.5" thickBot="1">
      <c r="A35" s="1158" t="s">
        <v>776</v>
      </c>
      <c r="B35" s="872"/>
      <c r="C35" s="1215">
        <f>SUM(C24:C34)</f>
        <v>0</v>
      </c>
      <c r="D35" s="1160"/>
      <c r="E35" s="1160"/>
      <c r="F35" s="1216"/>
      <c r="G35" s="1215">
        <f>SUM(G24:G34)</f>
        <v>0</v>
      </c>
      <c r="H35" s="1362">
        <f>SUM(H24:H34)</f>
        <v>0</v>
      </c>
    </row>
    <row r="36" spans="1:10" ht="15.75">
      <c r="A36" s="1158"/>
      <c r="B36" s="872"/>
      <c r="C36" s="1214"/>
      <c r="D36" s="1160"/>
      <c r="E36" s="1160"/>
      <c r="F36" s="1216"/>
      <c r="G36" s="1216"/>
      <c r="H36" s="1216"/>
    </row>
    <row r="37" spans="1:10" ht="15">
      <c r="A37" s="872"/>
      <c r="B37" s="1045"/>
      <c r="C37" s="1045"/>
      <c r="D37" s="872"/>
      <c r="E37" s="1045"/>
      <c r="F37" s="1045"/>
      <c r="G37" s="872"/>
      <c r="H37" s="872"/>
    </row>
    <row r="38" spans="1:10" ht="15">
      <c r="A38" s="1023" t="s">
        <v>102</v>
      </c>
      <c r="B38" s="1841"/>
      <c r="C38" s="1841"/>
      <c r="D38" s="1164" t="s">
        <v>124</v>
      </c>
      <c r="E38" s="1862"/>
      <c r="F38" s="1862"/>
      <c r="G38" s="1027" t="s">
        <v>69</v>
      </c>
      <c r="H38" s="1381"/>
    </row>
    <row r="39" spans="1:10" ht="21.75" customHeight="1">
      <c r="A39" s="1164" t="s">
        <v>668</v>
      </c>
      <c r="B39" s="1841"/>
      <c r="C39" s="1841"/>
      <c r="D39" s="1164" t="s">
        <v>668</v>
      </c>
      <c r="E39" s="1862"/>
      <c r="F39" s="1862"/>
      <c r="G39" s="872"/>
      <c r="H39" s="872"/>
    </row>
    <row r="40" spans="1:10" ht="22.5" customHeight="1">
      <c r="A40" s="1164" t="s">
        <v>667</v>
      </c>
      <c r="B40" s="1841"/>
      <c r="C40" s="1841"/>
      <c r="D40" s="1164" t="s">
        <v>667</v>
      </c>
      <c r="E40" s="1862"/>
      <c r="F40" s="1862"/>
      <c r="G40" s="872"/>
      <c r="H40" s="872"/>
    </row>
    <row r="41" spans="1:10" ht="15">
      <c r="A41" s="872"/>
      <c r="B41" s="872"/>
      <c r="C41" s="872"/>
      <c r="D41" s="872"/>
      <c r="E41" s="1045"/>
      <c r="F41" s="1045"/>
      <c r="G41" s="872"/>
      <c r="H41" s="872"/>
    </row>
    <row r="42" spans="1:10" ht="18">
      <c r="A42" s="1820" t="s">
        <v>136</v>
      </c>
      <c r="B42" s="1820"/>
      <c r="C42" s="1820"/>
      <c r="D42" s="1820"/>
      <c r="E42" s="1820"/>
      <c r="F42" s="1820"/>
      <c r="G42" s="1820"/>
      <c r="H42" s="1820"/>
    </row>
    <row r="43" spans="1:10" ht="18">
      <c r="A43" s="1820" t="s">
        <v>976</v>
      </c>
      <c r="B43" s="1820"/>
      <c r="C43" s="1820"/>
      <c r="D43" s="1820"/>
      <c r="E43" s="1820"/>
      <c r="F43" s="1820"/>
      <c r="G43" s="1820"/>
      <c r="H43" s="1820"/>
    </row>
    <row r="44" spans="1:10" ht="15.75">
      <c r="A44" s="1846" t="s">
        <v>66</v>
      </c>
      <c r="B44" s="1846"/>
      <c r="C44" s="1846"/>
      <c r="D44" s="1846"/>
      <c r="E44" s="1846"/>
      <c r="F44" s="1846"/>
      <c r="G44" s="1846"/>
      <c r="H44" s="1846"/>
    </row>
    <row r="45" spans="1:10" ht="15">
      <c r="A45" s="872"/>
      <c r="B45" s="872"/>
      <c r="C45" s="872"/>
      <c r="D45" s="872"/>
      <c r="E45" s="872"/>
      <c r="F45" s="872"/>
      <c r="G45" s="872"/>
      <c r="H45" s="872"/>
    </row>
    <row r="46" spans="1:10" ht="15.75">
      <c r="A46" s="1171" t="s">
        <v>604</v>
      </c>
      <c r="B46" s="834"/>
      <c r="C46" s="834"/>
      <c r="D46" s="834"/>
      <c r="E46" s="1844"/>
      <c r="F46" s="1844"/>
      <c r="G46" s="1844"/>
      <c r="H46" s="834"/>
      <c r="I46" s="1168"/>
      <c r="J46" s="1168"/>
    </row>
    <row r="47" spans="1:10" ht="15.75">
      <c r="A47" s="834"/>
      <c r="B47" s="834"/>
      <c r="C47" s="834"/>
      <c r="D47" s="834"/>
      <c r="E47" s="1844"/>
      <c r="F47" s="1844"/>
      <c r="G47" s="1844"/>
      <c r="H47" s="834"/>
      <c r="I47" s="1168"/>
      <c r="J47" s="1168"/>
    </row>
    <row r="48" spans="1:10" ht="15.75">
      <c r="A48" s="1172" t="s">
        <v>513</v>
      </c>
      <c r="B48" s="1173" t="s">
        <v>956</v>
      </c>
      <c r="C48" s="834"/>
      <c r="D48" s="1174"/>
      <c r="E48" s="1175"/>
      <c r="F48" s="1175"/>
      <c r="G48" s="1175"/>
      <c r="H48" s="834"/>
      <c r="I48" s="1168"/>
      <c r="J48" s="1168"/>
    </row>
    <row r="49" spans="1:10" ht="15.75">
      <c r="A49" s="1172"/>
      <c r="B49" s="1176"/>
      <c r="C49" s="834"/>
      <c r="D49" s="834"/>
      <c r="E49" s="834"/>
      <c r="F49" s="834"/>
      <c r="G49" s="834"/>
      <c r="H49" s="834"/>
      <c r="I49" s="1168"/>
      <c r="J49" s="1168"/>
    </row>
    <row r="50" spans="1:10" ht="15.75">
      <c r="A50" s="834"/>
      <c r="B50" s="1127" t="s">
        <v>698</v>
      </c>
      <c r="C50" s="834"/>
      <c r="D50" s="1172"/>
      <c r="E50" s="1176"/>
      <c r="F50" s="834"/>
      <c r="G50" s="834"/>
      <c r="H50" s="834"/>
      <c r="I50" s="1168"/>
      <c r="J50" s="1168"/>
    </row>
    <row r="51" spans="1:10" ht="15.75">
      <c r="A51" s="834"/>
      <c r="B51" s="1127" t="s">
        <v>957</v>
      </c>
      <c r="C51" s="834"/>
      <c r="D51" s="1172"/>
      <c r="E51" s="1176"/>
      <c r="F51" s="834"/>
      <c r="G51" s="834"/>
      <c r="H51" s="834"/>
      <c r="I51" s="1168"/>
      <c r="J51" s="1168"/>
    </row>
    <row r="52" spans="1:10" ht="15.75">
      <c r="A52" s="834"/>
      <c r="B52" s="1127" t="s">
        <v>958</v>
      </c>
      <c r="C52" s="834" t="s">
        <v>959</v>
      </c>
      <c r="D52" s="1172"/>
      <c r="E52" s="1176"/>
      <c r="F52" s="834"/>
      <c r="G52" s="834"/>
      <c r="H52" s="834"/>
      <c r="I52" s="1168"/>
      <c r="J52" s="1168"/>
    </row>
    <row r="53" spans="1:10" ht="15.75">
      <c r="A53" s="834"/>
      <c r="B53" s="1127" t="s">
        <v>960</v>
      </c>
      <c r="C53" s="834" t="s">
        <v>961</v>
      </c>
      <c r="D53" s="834"/>
      <c r="E53" s="1127"/>
      <c r="F53" s="834"/>
      <c r="G53" s="834"/>
      <c r="H53" s="834"/>
      <c r="I53" s="1168"/>
      <c r="J53" s="1168"/>
    </row>
    <row r="54" spans="1:10" ht="15.75">
      <c r="A54" s="834"/>
      <c r="B54" s="834"/>
      <c r="C54" s="834"/>
      <c r="D54" s="834"/>
      <c r="E54" s="1127"/>
      <c r="F54" s="834"/>
      <c r="G54" s="834"/>
      <c r="H54" s="834"/>
      <c r="I54" s="1168"/>
      <c r="J54" s="1168"/>
    </row>
    <row r="55" spans="1:10" ht="15.75">
      <c r="A55" s="1172" t="s">
        <v>962</v>
      </c>
      <c r="B55" s="1176" t="s">
        <v>365</v>
      </c>
      <c r="C55" s="1176"/>
      <c r="D55" s="834"/>
      <c r="E55" s="1127"/>
      <c r="F55" s="834"/>
      <c r="G55" s="834"/>
      <c r="H55" s="834"/>
      <c r="I55" s="1168"/>
      <c r="J55" s="1168"/>
    </row>
    <row r="56" spans="1:10" ht="15">
      <c r="A56" s="1164" t="s">
        <v>963</v>
      </c>
      <c r="B56" s="1176" t="s">
        <v>988</v>
      </c>
      <c r="C56" s="1176"/>
      <c r="D56" s="834"/>
      <c r="E56" s="834"/>
      <c r="F56" s="834"/>
      <c r="G56" s="834"/>
      <c r="H56" s="834"/>
      <c r="I56" s="1168"/>
      <c r="J56" s="1168"/>
    </row>
    <row r="57" spans="1:10" ht="15.75">
      <c r="A57" s="1164" t="s">
        <v>989</v>
      </c>
      <c r="B57" s="834" t="s">
        <v>966</v>
      </c>
      <c r="C57" s="834"/>
      <c r="D57" s="1172"/>
      <c r="E57" s="1176"/>
      <c r="F57" s="1176"/>
      <c r="G57" s="1176"/>
      <c r="H57" s="834"/>
      <c r="I57" s="1168"/>
      <c r="J57" s="1168"/>
    </row>
    <row r="58" spans="1:10" ht="15.75">
      <c r="A58" s="1164" t="s">
        <v>990</v>
      </c>
      <c r="B58" s="834" t="s">
        <v>991</v>
      </c>
      <c r="C58" s="834"/>
      <c r="D58" s="1172"/>
      <c r="E58" s="1176"/>
      <c r="F58" s="1176"/>
      <c r="G58" s="1176"/>
      <c r="H58" s="834"/>
      <c r="I58" s="1168"/>
      <c r="J58" s="1168"/>
    </row>
    <row r="59" spans="1:10" ht="49.5" customHeight="1">
      <c r="A59" s="1180" t="s">
        <v>370</v>
      </c>
      <c r="B59" s="1845" t="s">
        <v>969</v>
      </c>
      <c r="C59" s="1845"/>
      <c r="D59" s="1845"/>
      <c r="E59" s="1845"/>
      <c r="F59" s="1845"/>
      <c r="G59" s="1845"/>
      <c r="H59" s="1845"/>
      <c r="I59" s="1168"/>
      <c r="J59" s="1168"/>
    </row>
    <row r="60" spans="1:10" ht="15">
      <c r="A60" s="1170"/>
      <c r="B60" s="1168"/>
      <c r="C60" s="1168"/>
      <c r="D60" s="1217"/>
      <c r="E60" s="1186"/>
      <c r="F60" s="1840"/>
      <c r="G60" s="1840"/>
      <c r="H60" s="1840"/>
      <c r="I60" s="1840"/>
      <c r="J60" s="1840"/>
    </row>
    <row r="61" spans="1:10" ht="15.75">
      <c r="A61" s="1218" t="s">
        <v>970</v>
      </c>
      <c r="B61" s="1021" t="s">
        <v>975</v>
      </c>
      <c r="C61" s="1168"/>
      <c r="D61" s="1185"/>
      <c r="E61" s="1186"/>
      <c r="F61" s="1188"/>
      <c r="G61" s="1188"/>
      <c r="H61" s="1168"/>
      <c r="I61" s="1168"/>
      <c r="J61" s="1168"/>
    </row>
    <row r="62" spans="1:10" ht="15">
      <c r="A62" s="1219"/>
      <c r="B62" s="1220"/>
      <c r="C62" s="1168"/>
      <c r="D62" s="1217"/>
      <c r="E62" s="1186"/>
      <c r="F62" s="1840"/>
      <c r="G62" s="1840"/>
      <c r="H62" s="1840"/>
      <c r="I62" s="1840"/>
      <c r="J62" s="1840"/>
    </row>
    <row r="63" spans="1:10" ht="15.75">
      <c r="A63" s="1218" t="s">
        <v>971</v>
      </c>
      <c r="B63" s="1021" t="s">
        <v>972</v>
      </c>
      <c r="C63" s="1168"/>
      <c r="D63" s="1185"/>
      <c r="E63" s="1186"/>
      <c r="F63" s="1221"/>
      <c r="G63" s="1221"/>
      <c r="H63" s="1168"/>
      <c r="I63" s="1168"/>
      <c r="J63" s="1168"/>
    </row>
    <row r="64" spans="1:10" ht="15.75">
      <c r="A64" s="1218"/>
      <c r="B64" s="1016"/>
      <c r="C64" s="1168"/>
      <c r="D64" s="1217"/>
      <c r="E64" s="1186"/>
      <c r="F64" s="1840"/>
      <c r="G64" s="1840"/>
      <c r="H64" s="1840"/>
      <c r="I64" s="1840"/>
      <c r="J64" s="1840"/>
    </row>
    <row r="65" spans="1:10" ht="15.75">
      <c r="A65" s="1218" t="s">
        <v>973</v>
      </c>
      <c r="B65" s="1021" t="s">
        <v>974</v>
      </c>
      <c r="C65" s="1168"/>
      <c r="D65" s="1185"/>
      <c r="E65" s="1186"/>
      <c r="F65" s="1221"/>
      <c r="G65" s="1221"/>
      <c r="H65" s="1168"/>
      <c r="I65" s="1168"/>
      <c r="J65" s="1168"/>
    </row>
    <row r="66" spans="1:10" ht="15">
      <c r="A66" s="872"/>
      <c r="B66" s="872"/>
      <c r="C66" s="872"/>
      <c r="D66" s="872"/>
      <c r="E66" s="872"/>
      <c r="F66" s="872"/>
      <c r="G66" s="872"/>
      <c r="H66" s="872"/>
    </row>
    <row r="67" spans="1:10" ht="15">
      <c r="A67" s="872"/>
      <c r="B67" s="872"/>
      <c r="C67" s="872"/>
      <c r="D67" s="872"/>
      <c r="E67" s="872"/>
      <c r="F67" s="872"/>
      <c r="G67" s="872"/>
      <c r="H67" s="872"/>
    </row>
    <row r="68" spans="1:10" ht="15">
      <c r="A68" s="872"/>
      <c r="B68" s="872"/>
      <c r="C68" s="872"/>
      <c r="D68" s="872"/>
      <c r="E68" s="872"/>
      <c r="F68" s="872"/>
      <c r="G68" s="872"/>
      <c r="H68" s="872"/>
    </row>
    <row r="69" spans="1:10" ht="15">
      <c r="A69" s="872"/>
      <c r="B69" s="872"/>
      <c r="C69" s="872"/>
      <c r="D69" s="872"/>
      <c r="E69" s="872"/>
      <c r="F69" s="872"/>
      <c r="G69" s="872"/>
      <c r="H69" s="872"/>
    </row>
    <row r="70" spans="1:10" ht="15">
      <c r="A70" s="872"/>
      <c r="B70" s="872"/>
      <c r="C70" s="872"/>
      <c r="D70" s="872"/>
      <c r="E70" s="872"/>
      <c r="F70" s="872"/>
      <c r="G70" s="872"/>
      <c r="H70" s="872"/>
    </row>
    <row r="71" spans="1:10" ht="15">
      <c r="A71" s="872"/>
      <c r="B71" s="872"/>
      <c r="C71" s="872"/>
      <c r="D71" s="872"/>
      <c r="E71" s="872"/>
      <c r="F71" s="872"/>
      <c r="G71" s="872"/>
      <c r="H71" s="872"/>
    </row>
    <row r="72" spans="1:10" ht="15">
      <c r="A72" s="872"/>
      <c r="B72" s="872"/>
      <c r="C72" s="872"/>
      <c r="D72" s="872"/>
      <c r="E72" s="872"/>
      <c r="F72" s="872"/>
      <c r="G72" s="872"/>
      <c r="H72" s="872"/>
    </row>
    <row r="73" spans="1:10" ht="15">
      <c r="A73" s="872"/>
      <c r="B73" s="872"/>
      <c r="C73" s="872"/>
      <c r="D73" s="872"/>
      <c r="E73" s="872"/>
      <c r="F73" s="872"/>
      <c r="G73" s="872"/>
      <c r="H73" s="872"/>
    </row>
    <row r="74" spans="1:10" ht="15">
      <c r="A74" s="872"/>
      <c r="B74" s="872"/>
      <c r="C74" s="872"/>
      <c r="D74" s="872"/>
      <c r="E74" s="872"/>
      <c r="F74" s="872"/>
      <c r="G74" s="872"/>
      <c r="H74" s="872"/>
    </row>
    <row r="75" spans="1:10" ht="15">
      <c r="A75" s="872"/>
      <c r="B75" s="872"/>
      <c r="C75" s="872"/>
      <c r="D75" s="872"/>
      <c r="E75" s="872"/>
      <c r="F75" s="872"/>
      <c r="G75" s="872"/>
      <c r="H75" s="872"/>
    </row>
    <row r="76" spans="1:10" ht="15">
      <c r="A76" s="872"/>
      <c r="B76" s="872"/>
      <c r="C76" s="872"/>
      <c r="D76" s="872"/>
      <c r="E76" s="872"/>
      <c r="F76" s="872"/>
      <c r="G76" s="872"/>
      <c r="H76" s="872"/>
    </row>
    <row r="77" spans="1:10" ht="15">
      <c r="A77" s="872"/>
      <c r="B77" s="872"/>
      <c r="C77" s="872"/>
      <c r="D77" s="872"/>
      <c r="E77" s="872"/>
      <c r="F77" s="872"/>
      <c r="G77" s="872"/>
      <c r="H77" s="872"/>
    </row>
    <row r="78" spans="1:10" ht="15">
      <c r="A78" s="872"/>
      <c r="B78" s="872"/>
      <c r="C78" s="872"/>
      <c r="D78" s="872"/>
      <c r="E78" s="872"/>
      <c r="F78" s="872"/>
      <c r="G78" s="872"/>
      <c r="H78" s="872"/>
    </row>
    <row r="79" spans="1:10" ht="15">
      <c r="A79" s="872"/>
      <c r="B79" s="872"/>
      <c r="C79" s="872"/>
      <c r="D79" s="872"/>
      <c r="E79" s="872"/>
      <c r="F79" s="872"/>
      <c r="G79" s="872"/>
      <c r="H79" s="872"/>
    </row>
    <row r="80" spans="1:10" ht="15">
      <c r="A80" s="872"/>
      <c r="B80" s="872"/>
      <c r="C80" s="872"/>
      <c r="D80" s="872"/>
      <c r="E80" s="872"/>
      <c r="F80" s="872"/>
      <c r="G80" s="872"/>
      <c r="H80" s="872"/>
    </row>
    <row r="81" spans="1:8" ht="15">
      <c r="A81" s="872"/>
      <c r="B81" s="872"/>
      <c r="C81" s="872"/>
      <c r="D81" s="872"/>
      <c r="E81" s="872"/>
      <c r="F81" s="872"/>
      <c r="G81" s="872"/>
      <c r="H81" s="872"/>
    </row>
    <row r="82" spans="1:8" ht="15">
      <c r="A82" s="872"/>
      <c r="B82" s="872"/>
      <c r="C82" s="872"/>
      <c r="D82" s="872"/>
      <c r="E82" s="872"/>
      <c r="F82" s="872"/>
      <c r="G82" s="872"/>
      <c r="H82" s="872"/>
    </row>
    <row r="83" spans="1:8" ht="15">
      <c r="A83" s="872"/>
      <c r="B83" s="872"/>
      <c r="C83" s="872"/>
      <c r="D83" s="872"/>
      <c r="E83" s="872"/>
      <c r="F83" s="872"/>
      <c r="G83" s="872"/>
      <c r="H83" s="872"/>
    </row>
    <row r="84" spans="1:8" ht="15">
      <c r="A84" s="872"/>
      <c r="B84" s="872"/>
      <c r="C84" s="872"/>
      <c r="D84" s="872"/>
      <c r="E84" s="872"/>
      <c r="F84" s="872"/>
      <c r="G84" s="872"/>
      <c r="H84" s="872"/>
    </row>
    <row r="85" spans="1:8" ht="15">
      <c r="A85" s="872"/>
      <c r="B85" s="872"/>
      <c r="C85" s="872"/>
      <c r="D85" s="872"/>
      <c r="E85" s="872"/>
      <c r="F85" s="872"/>
      <c r="G85" s="872"/>
      <c r="H85" s="872"/>
    </row>
    <row r="86" spans="1:8" ht="15">
      <c r="A86" s="872"/>
      <c r="B86" s="872"/>
      <c r="C86" s="872"/>
      <c r="D86" s="872"/>
      <c r="E86" s="872"/>
      <c r="F86" s="872"/>
      <c r="G86" s="872"/>
      <c r="H86" s="872"/>
    </row>
    <row r="87" spans="1:8" ht="15">
      <c r="A87" s="872"/>
      <c r="B87" s="872"/>
      <c r="C87" s="872"/>
      <c r="D87" s="872"/>
      <c r="E87" s="872"/>
      <c r="F87" s="872"/>
      <c r="G87" s="872"/>
      <c r="H87" s="872"/>
    </row>
    <row r="88" spans="1:8" ht="15">
      <c r="A88" s="872"/>
      <c r="B88" s="872"/>
      <c r="C88" s="872"/>
      <c r="D88" s="872"/>
      <c r="E88" s="872"/>
      <c r="F88" s="872"/>
      <c r="G88" s="872"/>
      <c r="H88" s="872"/>
    </row>
    <row r="89" spans="1:8" ht="15">
      <c r="A89" s="872"/>
      <c r="B89" s="872"/>
      <c r="C89" s="872"/>
      <c r="D89" s="872"/>
      <c r="E89" s="872"/>
      <c r="F89" s="872"/>
      <c r="G89" s="872"/>
      <c r="H89" s="872"/>
    </row>
    <row r="90" spans="1:8" ht="15">
      <c r="A90" s="872"/>
      <c r="B90" s="872"/>
      <c r="C90" s="872"/>
      <c r="D90" s="872"/>
      <c r="E90" s="872"/>
      <c r="F90" s="872"/>
      <c r="G90" s="872"/>
      <c r="H90" s="872"/>
    </row>
    <row r="91" spans="1:8" ht="15">
      <c r="A91" s="872"/>
      <c r="B91" s="872"/>
      <c r="C91" s="872"/>
      <c r="D91" s="872"/>
      <c r="E91" s="872"/>
      <c r="F91" s="872"/>
      <c r="G91" s="872"/>
      <c r="H91" s="872"/>
    </row>
    <row r="92" spans="1:8" ht="15">
      <c r="A92" s="872"/>
      <c r="B92" s="872"/>
      <c r="C92" s="872"/>
      <c r="D92" s="872"/>
      <c r="E92" s="872"/>
      <c r="F92" s="872"/>
      <c r="G92" s="872"/>
      <c r="H92" s="872"/>
    </row>
    <row r="93" spans="1:8" ht="15">
      <c r="A93" s="872"/>
      <c r="B93" s="872"/>
      <c r="C93" s="872"/>
      <c r="D93" s="872"/>
      <c r="E93" s="872"/>
      <c r="F93" s="872"/>
      <c r="G93" s="872"/>
      <c r="H93" s="872"/>
    </row>
    <row r="94" spans="1:8" ht="15">
      <c r="A94" s="872"/>
      <c r="B94" s="872"/>
      <c r="C94" s="872"/>
      <c r="D94" s="872"/>
      <c r="E94" s="872"/>
      <c r="F94" s="872"/>
      <c r="G94" s="872"/>
      <c r="H94" s="872"/>
    </row>
    <row r="95" spans="1:8" ht="15">
      <c r="A95" s="872"/>
      <c r="B95" s="872"/>
      <c r="C95" s="872"/>
      <c r="D95" s="872"/>
      <c r="E95" s="872"/>
      <c r="F95" s="872"/>
      <c r="G95" s="872"/>
      <c r="H95" s="872"/>
    </row>
    <row r="96" spans="1:8" ht="15">
      <c r="A96" s="872"/>
      <c r="B96" s="872"/>
      <c r="C96" s="872"/>
      <c r="D96" s="872"/>
      <c r="E96" s="872"/>
      <c r="F96" s="872"/>
      <c r="G96" s="872"/>
      <c r="H96" s="872"/>
    </row>
    <row r="97" spans="1:8" ht="15">
      <c r="A97" s="872"/>
      <c r="B97" s="872"/>
      <c r="C97" s="872"/>
      <c r="D97" s="872"/>
      <c r="E97" s="872"/>
      <c r="F97" s="872"/>
      <c r="G97" s="872"/>
      <c r="H97" s="872"/>
    </row>
    <row r="98" spans="1:8" ht="15">
      <c r="A98" s="872"/>
      <c r="B98" s="872"/>
      <c r="C98" s="872"/>
      <c r="D98" s="872"/>
      <c r="E98" s="872"/>
      <c r="F98" s="872"/>
      <c r="G98" s="872"/>
      <c r="H98" s="872"/>
    </row>
    <row r="99" spans="1:8" ht="15">
      <c r="A99" s="872"/>
      <c r="B99" s="872"/>
      <c r="C99" s="872"/>
      <c r="D99" s="872"/>
      <c r="E99" s="872"/>
      <c r="F99" s="872"/>
      <c r="G99" s="872"/>
      <c r="H99" s="872"/>
    </row>
    <row r="100" spans="1:8" ht="15">
      <c r="A100" s="872"/>
      <c r="B100" s="872"/>
      <c r="C100" s="872"/>
      <c r="D100" s="872"/>
      <c r="E100" s="872"/>
      <c r="F100" s="872"/>
      <c r="G100" s="872"/>
      <c r="H100" s="872"/>
    </row>
    <row r="101" spans="1:8" ht="15">
      <c r="A101" s="872"/>
      <c r="B101" s="872"/>
      <c r="C101" s="872"/>
      <c r="D101" s="872"/>
      <c r="E101" s="872"/>
      <c r="F101" s="872"/>
      <c r="G101" s="872"/>
      <c r="H101" s="872"/>
    </row>
    <row r="102" spans="1:8" ht="15">
      <c r="A102" s="872"/>
      <c r="B102" s="872"/>
      <c r="C102" s="872"/>
      <c r="D102" s="872"/>
      <c r="E102" s="872"/>
      <c r="F102" s="872"/>
      <c r="G102" s="872"/>
      <c r="H102" s="872"/>
    </row>
    <row r="103" spans="1:8" ht="15">
      <c r="A103" s="872"/>
      <c r="B103" s="872"/>
      <c r="C103" s="872"/>
      <c r="D103" s="872"/>
      <c r="E103" s="872"/>
      <c r="F103" s="872"/>
      <c r="G103" s="872"/>
      <c r="H103" s="872"/>
    </row>
    <row r="104" spans="1:8" ht="15">
      <c r="A104" s="872"/>
      <c r="B104" s="872"/>
      <c r="C104" s="872"/>
      <c r="D104" s="872"/>
      <c r="E104" s="872"/>
      <c r="F104" s="872"/>
      <c r="G104" s="872"/>
      <c r="H104" s="872"/>
    </row>
    <row r="105" spans="1:8" ht="15">
      <c r="A105" s="872"/>
      <c r="B105" s="872"/>
      <c r="C105" s="872"/>
      <c r="D105" s="872"/>
      <c r="E105" s="872"/>
      <c r="F105" s="872"/>
      <c r="G105" s="872"/>
      <c r="H105" s="872"/>
    </row>
  </sheetData>
  <mergeCells count="32">
    <mergeCell ref="F64:J64"/>
    <mergeCell ref="A44:H44"/>
    <mergeCell ref="E46:G46"/>
    <mergeCell ref="E47:G47"/>
    <mergeCell ref="B59:H59"/>
    <mergeCell ref="F60:J60"/>
    <mergeCell ref="F62:J62"/>
    <mergeCell ref="A43:H43"/>
    <mergeCell ref="A19:B20"/>
    <mergeCell ref="G19:G20"/>
    <mergeCell ref="H19:H20"/>
    <mergeCell ref="A21:B21"/>
    <mergeCell ref="A22:B22"/>
    <mergeCell ref="B38:C38"/>
    <mergeCell ref="E38:F38"/>
    <mergeCell ref="B39:C39"/>
    <mergeCell ref="E39:F39"/>
    <mergeCell ref="B40:C40"/>
    <mergeCell ref="E40:F40"/>
    <mergeCell ref="A42:H42"/>
    <mergeCell ref="E8:F8"/>
    <mergeCell ref="D14:H14"/>
    <mergeCell ref="D15:H15"/>
    <mergeCell ref="A17:H17"/>
    <mergeCell ref="A18:B18"/>
    <mergeCell ref="G18:H18"/>
    <mergeCell ref="A6:H6"/>
    <mergeCell ref="A1:H1"/>
    <mergeCell ref="A2:H2"/>
    <mergeCell ref="A3:H3"/>
    <mergeCell ref="A4:H4"/>
    <mergeCell ref="A5:H5"/>
  </mergeCells>
  <printOptions horizontalCentered="1"/>
  <pageMargins left="0.25" right="0.25" top="0.28000000000000003" bottom="0.5" header="0.25" footer="0"/>
  <pageSetup scale="70" orientation="landscape" r:id="rId1"/>
  <headerFooter alignWithMargins="0">
    <oddFooter xml:space="preserve">&amp;L&amp;"Arial,Italic"Revised 03/20
</oddFooter>
  </headerFooter>
  <rowBreaks count="1" manualBreakCount="1">
    <brk id="40" max="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J65"/>
  <sheetViews>
    <sheetView showGridLines="0" zoomScale="80" zoomScaleNormal="80" zoomScaleSheetLayoutView="75" workbookViewId="0">
      <selection activeCell="O22" sqref="O22"/>
    </sheetView>
  </sheetViews>
  <sheetFormatPr defaultColWidth="12.5703125" defaultRowHeight="12.75"/>
  <cols>
    <col min="1" max="1" width="18.42578125" style="592" customWidth="1"/>
    <col min="2" max="2" width="21.7109375" style="592" customWidth="1"/>
    <col min="3" max="3" width="17.28515625" style="592" customWidth="1"/>
    <col min="4" max="4" width="19" style="592" customWidth="1"/>
    <col min="5" max="5" width="16.42578125" style="592" customWidth="1"/>
    <col min="6" max="6" width="59.5703125" style="592" customWidth="1"/>
    <col min="7" max="7" width="18.140625" style="592" customWidth="1"/>
    <col min="8" max="8" width="17" style="592" customWidth="1"/>
    <col min="9" max="16384" width="12.5703125" style="592"/>
  </cols>
  <sheetData>
    <row r="1" spans="1:10" ht="18">
      <c r="A1" s="1820" t="s">
        <v>136</v>
      </c>
      <c r="B1" s="1820"/>
      <c r="C1" s="1820"/>
      <c r="D1" s="1820"/>
      <c r="E1" s="1820"/>
      <c r="F1" s="1820"/>
      <c r="G1" s="1820"/>
      <c r="H1" s="1820"/>
    </row>
    <row r="2" spans="1:10" s="1019" customFormat="1" ht="18">
      <c r="A2" s="1820" t="s">
        <v>992</v>
      </c>
      <c r="B2" s="1820"/>
      <c r="C2" s="1820"/>
      <c r="D2" s="1820"/>
      <c r="E2" s="1820"/>
      <c r="F2" s="1820"/>
      <c r="G2" s="1820"/>
      <c r="H2" s="1820"/>
    </row>
    <row r="3" spans="1:10" ht="15.75">
      <c r="A3" s="1821" t="s">
        <v>774</v>
      </c>
      <c r="B3" s="1821"/>
      <c r="C3" s="1821"/>
      <c r="D3" s="1821"/>
      <c r="E3" s="1821"/>
      <c r="F3" s="1821"/>
      <c r="G3" s="1821"/>
      <c r="H3" s="1821"/>
    </row>
    <row r="4" spans="1:10" s="1046" customFormat="1" ht="18">
      <c r="A4" s="1821" t="str">
        <f>A!A3</f>
        <v>As of June 30, 2023</v>
      </c>
      <c r="B4" s="1821"/>
      <c r="C4" s="1821"/>
      <c r="D4" s="1821"/>
      <c r="E4" s="1821"/>
      <c r="F4" s="1821"/>
      <c r="G4" s="1821"/>
      <c r="H4" s="1821"/>
      <c r="I4" s="1222"/>
      <c r="J4" s="1222"/>
    </row>
    <row r="5" spans="1:10" ht="15.75">
      <c r="A5" s="1821" t="str">
        <f>A!A4</f>
        <v>Due July 21, 2023</v>
      </c>
      <c r="B5" s="1821"/>
      <c r="C5" s="1821"/>
      <c r="D5" s="1821"/>
      <c r="E5" s="1821"/>
      <c r="F5" s="1821"/>
      <c r="G5" s="1821"/>
      <c r="H5" s="1821"/>
    </row>
    <row r="7" spans="1:10" ht="18">
      <c r="A7" s="1020" t="s">
        <v>791</v>
      </c>
      <c r="B7" s="1191"/>
      <c r="C7" s="1191"/>
      <c r="D7" s="1191"/>
      <c r="E7" s="1847"/>
      <c r="F7" s="1847"/>
      <c r="G7" s="1191"/>
      <c r="H7" s="1191"/>
    </row>
    <row r="8" spans="1:10" ht="15">
      <c r="A8" s="872" t="s">
        <v>802</v>
      </c>
      <c r="B8" s="872"/>
      <c r="C8" s="872"/>
      <c r="D8" s="872"/>
      <c r="E8" s="872"/>
      <c r="F8" s="872"/>
      <c r="G8" s="872"/>
      <c r="H8" s="872"/>
      <c r="I8" s="1167"/>
    </row>
    <row r="9" spans="1:10" ht="15">
      <c r="A9" s="872"/>
      <c r="B9" s="872"/>
      <c r="C9" s="872"/>
      <c r="D9" s="872"/>
      <c r="E9" s="872"/>
      <c r="F9" s="872"/>
      <c r="G9" s="872"/>
      <c r="H9" s="872"/>
      <c r="I9" s="1167"/>
    </row>
    <row r="10" spans="1:10" ht="15">
      <c r="A10" s="872" t="s">
        <v>778</v>
      </c>
      <c r="B10" s="872"/>
      <c r="C10" s="872"/>
      <c r="D10" s="872"/>
      <c r="E10" s="872"/>
      <c r="F10" s="872"/>
      <c r="G10" s="872"/>
      <c r="H10" s="872"/>
      <c r="I10" s="1167"/>
    </row>
    <row r="11" spans="1:10" ht="15">
      <c r="A11" s="872"/>
      <c r="B11" s="872"/>
      <c r="C11" s="872"/>
      <c r="D11" s="872"/>
      <c r="E11" s="872"/>
      <c r="F11" s="872"/>
      <c r="G11" s="872"/>
      <c r="H11" s="872"/>
      <c r="I11" s="1167"/>
    </row>
    <row r="12" spans="1:10" ht="15.75">
      <c r="A12" s="1127" t="s">
        <v>73</v>
      </c>
      <c r="B12" s="1022"/>
      <c r="C12" s="1223" t="s">
        <v>107</v>
      </c>
      <c r="D12" s="1165"/>
      <c r="E12" s="1026"/>
      <c r="F12" s="872"/>
      <c r="G12" s="1128"/>
      <c r="H12" s="1026"/>
      <c r="I12" s="1167"/>
    </row>
    <row r="13" spans="1:10" s="999" customFormat="1" ht="33" customHeight="1">
      <c r="A13" s="1129" t="s">
        <v>217</v>
      </c>
      <c r="B13" s="1192"/>
      <c r="C13" s="1130" t="s">
        <v>979</v>
      </c>
      <c r="D13" s="1827" t="s">
        <v>947</v>
      </c>
      <c r="E13" s="1827"/>
      <c r="F13" s="1827"/>
      <c r="G13" s="1827"/>
      <c r="H13" s="1827"/>
      <c r="I13" s="1224"/>
    </row>
    <row r="14" spans="1:10" s="999" customFormat="1" ht="28.5" customHeight="1">
      <c r="A14" s="1129" t="s">
        <v>942</v>
      </c>
      <c r="B14" s="1192"/>
      <c r="C14" s="1130" t="s">
        <v>979</v>
      </c>
      <c r="D14" s="1827" t="s">
        <v>948</v>
      </c>
      <c r="E14" s="1827"/>
      <c r="F14" s="1827"/>
      <c r="G14" s="1827"/>
      <c r="H14" s="1827"/>
      <c r="I14" s="1224"/>
    </row>
    <row r="15" spans="1:10" ht="15">
      <c r="A15" s="872"/>
      <c r="B15" s="1026"/>
      <c r="C15" s="1026"/>
      <c r="D15" s="1023"/>
      <c r="E15" s="1026"/>
      <c r="F15" s="872"/>
      <c r="G15" s="1023"/>
      <c r="H15" s="1026"/>
      <c r="I15" s="1167"/>
    </row>
    <row r="16" spans="1:10" ht="31.15" customHeight="1">
      <c r="A16" s="1865" t="s">
        <v>1038</v>
      </c>
      <c r="B16" s="1866"/>
      <c r="C16" s="1866"/>
      <c r="D16" s="1866"/>
      <c r="E16" s="1866"/>
      <c r="F16" s="1866"/>
      <c r="G16" s="1866"/>
      <c r="H16" s="1866"/>
      <c r="I16" s="1167"/>
    </row>
    <row r="17" spans="1:9" ht="35.25" customHeight="1">
      <c r="A17" s="1850"/>
      <c r="B17" s="1867"/>
      <c r="C17" s="1195" t="s">
        <v>71</v>
      </c>
      <c r="D17" s="1133"/>
      <c r="E17" s="1225"/>
      <c r="F17" s="1364" t="s">
        <v>1043</v>
      </c>
      <c r="G17" s="1830" t="s">
        <v>1044</v>
      </c>
      <c r="H17" s="1831"/>
      <c r="I17" s="1167"/>
    </row>
    <row r="18" spans="1:9" ht="65.25" customHeight="1">
      <c r="A18" s="1863" t="s">
        <v>1041</v>
      </c>
      <c r="B18" s="1864"/>
      <c r="C18" s="1226" t="s">
        <v>1042</v>
      </c>
      <c r="D18" s="1227" t="s">
        <v>1055</v>
      </c>
      <c r="E18" s="1227" t="s">
        <v>1057</v>
      </c>
      <c r="F18" s="1365" t="s">
        <v>1040</v>
      </c>
      <c r="G18" s="1228" t="s">
        <v>980</v>
      </c>
      <c r="H18" s="1229" t="s">
        <v>981</v>
      </c>
      <c r="I18" s="1167"/>
    </row>
    <row r="19" spans="1:9" ht="15" customHeight="1">
      <c r="A19" s="1868" t="s">
        <v>954</v>
      </c>
      <c r="B19" s="1869"/>
      <c r="C19" s="1230"/>
      <c r="D19" s="1231"/>
      <c r="E19" s="1232"/>
      <c r="F19" s="1870" t="s">
        <v>993</v>
      </c>
      <c r="G19" s="1232"/>
      <c r="H19" s="1233"/>
      <c r="I19" s="1167"/>
    </row>
    <row r="20" spans="1:9" s="999" customFormat="1" ht="45.75" customHeight="1">
      <c r="A20" s="1872" t="s">
        <v>363</v>
      </c>
      <c r="B20" s="1873"/>
      <c r="C20" s="1369">
        <v>-50000</v>
      </c>
      <c r="D20" s="1234" t="s">
        <v>994</v>
      </c>
      <c r="E20" s="1235" t="s">
        <v>952</v>
      </c>
      <c r="F20" s="1871"/>
      <c r="G20" s="1368">
        <v>-50000</v>
      </c>
      <c r="H20" s="1236"/>
      <c r="I20" s="1224"/>
    </row>
    <row r="21" spans="1:9" ht="15">
      <c r="A21" s="1153" t="s">
        <v>955</v>
      </c>
      <c r="B21" s="1237"/>
      <c r="C21" s="1238"/>
      <c r="D21" s="1238"/>
      <c r="E21" s="1237"/>
      <c r="F21" s="1237"/>
      <c r="G21" s="1238"/>
      <c r="H21" s="1237"/>
      <c r="I21" s="1167"/>
    </row>
    <row r="22" spans="1:9" ht="15">
      <c r="A22" s="1239"/>
      <c r="B22" s="1240"/>
      <c r="C22" s="1241"/>
      <c r="D22" s="1241"/>
      <c r="E22" s="1240"/>
      <c r="F22" s="1240"/>
      <c r="G22" s="1241"/>
      <c r="H22" s="1240"/>
      <c r="I22" s="1167"/>
    </row>
    <row r="23" spans="1:9" ht="15">
      <c r="A23" s="1239"/>
      <c r="B23" s="1240"/>
      <c r="C23" s="1241"/>
      <c r="D23" s="1241"/>
      <c r="E23" s="1240"/>
      <c r="F23" s="1240"/>
      <c r="G23" s="1241"/>
      <c r="H23" s="1240"/>
      <c r="I23" s="1167"/>
    </row>
    <row r="24" spans="1:9" s="1372" customFormat="1" ht="16.5" customHeight="1">
      <c r="A24" s="1838"/>
      <c r="B24" s="1839"/>
      <c r="C24" s="1377"/>
      <c r="D24" s="1374"/>
      <c r="E24" s="1375"/>
      <c r="F24" s="1376"/>
      <c r="G24" s="1377"/>
      <c r="H24" s="1375"/>
      <c r="I24" s="1340"/>
    </row>
    <row r="25" spans="1:9" ht="15">
      <c r="A25" s="1239"/>
      <c r="B25" s="1240"/>
      <c r="C25" s="1241"/>
      <c r="D25" s="1241"/>
      <c r="E25" s="1240"/>
      <c r="F25" s="1240"/>
      <c r="G25" s="1241"/>
      <c r="H25" s="1240"/>
      <c r="I25" s="1167"/>
    </row>
    <row r="26" spans="1:9" ht="15">
      <c r="A26" s="1239"/>
      <c r="B26" s="1240"/>
      <c r="C26" s="1241"/>
      <c r="D26" s="1241"/>
      <c r="E26" s="1240"/>
      <c r="F26" s="1240"/>
      <c r="G26" s="1241"/>
      <c r="H26" s="1240"/>
      <c r="I26" s="1167"/>
    </row>
    <row r="27" spans="1:9" ht="15">
      <c r="A27" s="1239"/>
      <c r="B27" s="1240"/>
      <c r="C27" s="1241"/>
      <c r="D27" s="1241"/>
      <c r="E27" s="1240"/>
      <c r="F27" s="1240"/>
      <c r="G27" s="1241"/>
      <c r="H27" s="1240"/>
      <c r="I27" s="1167"/>
    </row>
    <row r="28" spans="1:9" ht="15">
      <c r="A28" s="1239"/>
      <c r="B28" s="1240"/>
      <c r="C28" s="1241"/>
      <c r="D28" s="1241"/>
      <c r="E28" s="1240"/>
      <c r="F28" s="1240"/>
      <c r="G28" s="1241"/>
      <c r="H28" s="1240"/>
      <c r="I28" s="1167"/>
    </row>
    <row r="29" spans="1:9" ht="15">
      <c r="A29" s="1239"/>
      <c r="B29" s="1240"/>
      <c r="C29" s="1241"/>
      <c r="D29" s="1241"/>
      <c r="E29" s="1240"/>
      <c r="F29" s="1240"/>
      <c r="G29" s="1241"/>
      <c r="H29" s="1240"/>
      <c r="I29" s="1167"/>
    </row>
    <row r="30" spans="1:9" ht="15">
      <c r="A30" s="1239"/>
      <c r="B30" s="1240"/>
      <c r="C30" s="1241"/>
      <c r="D30" s="1241"/>
      <c r="E30" s="1240"/>
      <c r="F30" s="1240"/>
      <c r="G30" s="1241"/>
      <c r="H30" s="1240"/>
      <c r="I30" s="1167"/>
    </row>
    <row r="31" spans="1:9" ht="15">
      <c r="A31" s="1239"/>
      <c r="B31" s="1240"/>
      <c r="C31" s="1241"/>
      <c r="D31" s="1241"/>
      <c r="E31" s="1240"/>
      <c r="F31" s="1240"/>
      <c r="G31" s="1241"/>
      <c r="H31" s="1240"/>
      <c r="I31" s="1167"/>
    </row>
    <row r="32" spans="1:9" ht="15.75" thickBot="1">
      <c r="A32" s="1239"/>
      <c r="B32" s="1240"/>
      <c r="C32" s="1242"/>
      <c r="D32" s="1241"/>
      <c r="E32" s="1240"/>
      <c r="F32" s="1240"/>
      <c r="G32" s="1242"/>
      <c r="H32" s="1243"/>
      <c r="I32" s="1167"/>
    </row>
    <row r="33" spans="1:9" ht="16.5" thickBot="1">
      <c r="A33" s="1158" t="s">
        <v>775</v>
      </c>
      <c r="B33" s="872"/>
      <c r="C33" s="1215">
        <f>SUM(C22:C32)</f>
        <v>0</v>
      </c>
      <c r="D33" s="1214"/>
      <c r="E33" s="1160"/>
      <c r="F33" s="1160"/>
      <c r="G33" s="1215">
        <f>SUM(G22:G32)</f>
        <v>0</v>
      </c>
      <c r="H33" s="1215">
        <f>SUM(H22:H32)</f>
        <v>0</v>
      </c>
      <c r="I33" s="1167"/>
    </row>
    <row r="34" spans="1:9" ht="15.75">
      <c r="A34" s="1021"/>
      <c r="B34" s="872"/>
      <c r="C34" s="872"/>
      <c r="D34" s="872"/>
      <c r="E34" s="872"/>
      <c r="F34" s="872"/>
      <c r="G34" s="872"/>
      <c r="H34" s="872"/>
      <c r="I34" s="1167"/>
    </row>
    <row r="35" spans="1:9" ht="15.75">
      <c r="A35" s="1021"/>
      <c r="B35" s="1045"/>
      <c r="C35" s="1045"/>
      <c r="D35" s="872"/>
      <c r="E35" s="872"/>
      <c r="F35" s="872"/>
      <c r="G35" s="872"/>
      <c r="H35" s="872"/>
      <c r="I35" s="1167"/>
    </row>
    <row r="36" spans="1:9" ht="15">
      <c r="A36" s="872"/>
      <c r="B36" s="1045"/>
      <c r="C36" s="1045"/>
      <c r="D36" s="872"/>
      <c r="E36" s="1045"/>
      <c r="F36" s="1045"/>
      <c r="G36" s="872"/>
      <c r="H36" s="872"/>
      <c r="I36" s="1167"/>
    </row>
    <row r="37" spans="1:9" ht="15">
      <c r="A37" s="1023" t="s">
        <v>102</v>
      </c>
      <c r="B37" s="1841"/>
      <c r="C37" s="1841"/>
      <c r="D37" s="1164" t="s">
        <v>124</v>
      </c>
      <c r="E37" s="1862"/>
      <c r="F37" s="1862"/>
      <c r="G37" s="1027" t="s">
        <v>69</v>
      </c>
      <c r="H37" s="1381"/>
      <c r="I37" s="1167"/>
    </row>
    <row r="38" spans="1:9" ht="25.5" customHeight="1">
      <c r="A38" s="1164" t="s">
        <v>668</v>
      </c>
      <c r="B38" s="1841"/>
      <c r="C38" s="1841"/>
      <c r="D38" s="1164" t="s">
        <v>668</v>
      </c>
      <c r="E38" s="1862"/>
      <c r="F38" s="1862"/>
      <c r="G38" s="872"/>
      <c r="H38" s="872"/>
      <c r="I38" s="1167"/>
    </row>
    <row r="39" spans="1:9" ht="24.75" customHeight="1">
      <c r="A39" s="1164" t="s">
        <v>667</v>
      </c>
      <c r="B39" s="1841"/>
      <c r="C39" s="1841"/>
      <c r="D39" s="1164" t="s">
        <v>667</v>
      </c>
      <c r="E39" s="1862"/>
      <c r="F39" s="1862"/>
      <c r="G39" s="872"/>
      <c r="H39" s="872"/>
      <c r="I39" s="1167"/>
    </row>
    <row r="40" spans="1:9" ht="15">
      <c r="A40" s="872"/>
      <c r="B40" s="872"/>
      <c r="C40" s="872"/>
      <c r="D40" s="872"/>
      <c r="E40" s="1045"/>
      <c r="F40" s="1045"/>
      <c r="G40" s="872"/>
      <c r="H40" s="872"/>
      <c r="I40" s="1167"/>
    </row>
    <row r="41" spans="1:9" ht="15">
      <c r="A41" s="872"/>
      <c r="B41" s="872"/>
      <c r="C41" s="872"/>
      <c r="D41" s="872"/>
      <c r="E41" s="872"/>
      <c r="F41" s="872"/>
      <c r="G41" s="872"/>
      <c r="H41" s="872"/>
      <c r="I41" s="1167"/>
    </row>
    <row r="42" spans="1:9" ht="18">
      <c r="A42" s="1820" t="s">
        <v>136</v>
      </c>
      <c r="B42" s="1820"/>
      <c r="C42" s="1820"/>
      <c r="D42" s="1820"/>
      <c r="E42" s="1820"/>
      <c r="F42" s="1820"/>
      <c r="G42" s="1820"/>
      <c r="H42" s="1820"/>
      <c r="I42" s="1167"/>
    </row>
    <row r="43" spans="1:9" ht="18">
      <c r="A43" s="1820" t="s">
        <v>992</v>
      </c>
      <c r="B43" s="1820"/>
      <c r="C43" s="1820"/>
      <c r="D43" s="1820"/>
      <c r="E43" s="1820"/>
      <c r="F43" s="1820"/>
      <c r="G43" s="1820"/>
      <c r="H43" s="1820"/>
      <c r="I43" s="1167"/>
    </row>
    <row r="44" spans="1:9" ht="15.75">
      <c r="A44" s="1821" t="s">
        <v>774</v>
      </c>
      <c r="B44" s="1821"/>
      <c r="C44" s="1821"/>
      <c r="D44" s="1821"/>
      <c r="E44" s="1821"/>
      <c r="F44" s="1821"/>
      <c r="G44" s="1821"/>
      <c r="H44" s="1821"/>
      <c r="I44" s="1167"/>
    </row>
    <row r="45" spans="1:9" ht="15">
      <c r="A45" s="872"/>
      <c r="B45" s="872"/>
      <c r="C45" s="872"/>
      <c r="D45" s="872"/>
      <c r="E45" s="872"/>
      <c r="F45" s="872"/>
      <c r="G45" s="872"/>
      <c r="H45" s="872"/>
      <c r="I45" s="1167"/>
    </row>
    <row r="46" spans="1:9" s="872" customFormat="1" ht="15.75">
      <c r="A46" s="1171" t="s">
        <v>604</v>
      </c>
      <c r="B46" s="834"/>
      <c r="C46" s="834"/>
    </row>
    <row r="47" spans="1:9" s="872" customFormat="1" ht="15">
      <c r="A47" s="834"/>
      <c r="B47" s="834"/>
      <c r="C47" s="834"/>
    </row>
    <row r="48" spans="1:9" s="872" customFormat="1" ht="15.75">
      <c r="A48" s="1172" t="s">
        <v>513</v>
      </c>
      <c r="B48" s="1173" t="s">
        <v>956</v>
      </c>
      <c r="C48" s="834"/>
    </row>
    <row r="49" spans="1:10" s="872" customFormat="1" ht="15">
      <c r="A49" s="1244"/>
      <c r="B49" s="1176"/>
      <c r="C49" s="834"/>
    </row>
    <row r="50" spans="1:10" s="872" customFormat="1" ht="15.75">
      <c r="A50" s="834"/>
      <c r="B50" s="1127" t="s">
        <v>698</v>
      </c>
      <c r="C50" s="834"/>
    </row>
    <row r="51" spans="1:10" s="872" customFormat="1" ht="15.75">
      <c r="A51" s="834"/>
      <c r="B51" s="1127" t="s">
        <v>957</v>
      </c>
      <c r="C51" s="834"/>
    </row>
    <row r="52" spans="1:10" s="872" customFormat="1" ht="15.75">
      <c r="A52" s="834"/>
      <c r="B52" s="1127" t="s">
        <v>958</v>
      </c>
      <c r="C52" s="834" t="s">
        <v>959</v>
      </c>
    </row>
    <row r="53" spans="1:10" s="872" customFormat="1" ht="15.75">
      <c r="A53" s="834"/>
      <c r="B53" s="1127" t="s">
        <v>960</v>
      </c>
      <c r="C53" s="834" t="s">
        <v>961</v>
      </c>
    </row>
    <row r="54" spans="1:10" s="872" customFormat="1" ht="15"/>
    <row r="55" spans="1:10" s="872" customFormat="1" ht="15.75">
      <c r="A55" s="1172" t="s">
        <v>962</v>
      </c>
      <c r="B55" s="1173" t="s">
        <v>365</v>
      </c>
      <c r="C55" s="1176"/>
      <c r="D55" s="834"/>
      <c r="E55" s="1245"/>
      <c r="F55" s="834"/>
      <c r="G55" s="834"/>
      <c r="H55" s="834"/>
      <c r="I55" s="834"/>
      <c r="J55" s="834"/>
    </row>
    <row r="56" spans="1:10" s="872" customFormat="1" ht="15">
      <c r="A56" s="1164" t="s">
        <v>963</v>
      </c>
      <c r="B56" s="1176" t="s">
        <v>964</v>
      </c>
      <c r="C56" s="1176"/>
      <c r="D56" s="834"/>
      <c r="E56" s="834"/>
      <c r="F56" s="834"/>
      <c r="G56" s="834"/>
      <c r="H56" s="834"/>
      <c r="I56" s="834"/>
      <c r="J56" s="834"/>
    </row>
    <row r="57" spans="1:10" s="872" customFormat="1" ht="15">
      <c r="A57" s="1164" t="s">
        <v>965</v>
      </c>
      <c r="B57" s="834" t="s">
        <v>966</v>
      </c>
      <c r="C57" s="834"/>
      <c r="D57" s="1244"/>
      <c r="E57" s="1176"/>
      <c r="F57" s="1176"/>
      <c r="G57" s="1176"/>
      <c r="H57" s="834"/>
      <c r="I57" s="834"/>
      <c r="J57" s="834"/>
    </row>
    <row r="58" spans="1:10" s="872" customFormat="1" ht="15">
      <c r="A58" s="1164" t="s">
        <v>996</v>
      </c>
      <c r="B58" s="834" t="s">
        <v>968</v>
      </c>
      <c r="C58" s="834"/>
      <c r="D58" s="1177"/>
      <c r="E58" s="1246"/>
      <c r="F58" s="1179"/>
      <c r="G58" s="1179"/>
      <c r="H58" s="1179"/>
      <c r="I58" s="1179"/>
      <c r="J58" s="1179"/>
    </row>
    <row r="59" spans="1:10" s="1248" customFormat="1" ht="34.5" customHeight="1">
      <c r="A59" s="1180" t="s">
        <v>995</v>
      </c>
      <c r="B59" s="1845" t="s">
        <v>969</v>
      </c>
      <c r="C59" s="1845"/>
      <c r="D59" s="1845"/>
      <c r="E59" s="1845"/>
      <c r="F59" s="1845"/>
      <c r="G59" s="1845"/>
      <c r="H59" s="1845"/>
      <c r="I59" s="1247"/>
      <c r="J59" s="1247"/>
    </row>
    <row r="60" spans="1:10" ht="15">
      <c r="A60" s="1164"/>
      <c r="B60" s="834"/>
      <c r="C60" s="834"/>
      <c r="D60" s="1177"/>
      <c r="E60" s="1249"/>
      <c r="F60" s="1182"/>
      <c r="G60" s="1182"/>
      <c r="H60" s="1182"/>
      <c r="I60" s="1182"/>
      <c r="J60" s="1182"/>
    </row>
    <row r="61" spans="1:10" ht="15.75">
      <c r="A61" s="1183" t="s">
        <v>970</v>
      </c>
      <c r="B61" s="1021" t="s">
        <v>975</v>
      </c>
      <c r="C61" s="834"/>
      <c r="D61" s="1184"/>
      <c r="E61" s="1249"/>
      <c r="F61" s="1176"/>
      <c r="G61" s="1176"/>
      <c r="H61" s="834"/>
      <c r="I61" s="834"/>
      <c r="J61" s="834"/>
    </row>
    <row r="62" spans="1:10" ht="15">
      <c r="A62" s="1164"/>
      <c r="B62" s="834"/>
      <c r="C62" s="834"/>
      <c r="D62" s="1177"/>
      <c r="E62" s="1249"/>
      <c r="F62" s="1182"/>
      <c r="G62" s="1182"/>
      <c r="H62" s="1182"/>
      <c r="I62" s="1182"/>
      <c r="J62" s="1182"/>
    </row>
    <row r="63" spans="1:10" ht="15.75">
      <c r="A63" s="1183" t="s">
        <v>971</v>
      </c>
      <c r="B63" s="1021" t="s">
        <v>972</v>
      </c>
      <c r="C63" s="834"/>
      <c r="D63" s="1184"/>
      <c r="E63" s="1249"/>
      <c r="F63" s="1179"/>
      <c r="G63" s="1179"/>
      <c r="H63" s="834"/>
      <c r="I63" s="834"/>
      <c r="J63" s="834"/>
    </row>
    <row r="64" spans="1:10" ht="15">
      <c r="A64" s="1184"/>
      <c r="B64" s="1026"/>
      <c r="C64" s="834"/>
      <c r="D64" s="1177"/>
      <c r="E64" s="1249"/>
      <c r="F64" s="1182"/>
      <c r="G64" s="1182"/>
      <c r="H64" s="1182"/>
      <c r="I64" s="1182"/>
      <c r="J64" s="1182"/>
    </row>
    <row r="65" spans="1:10" ht="15.75">
      <c r="A65" s="1183" t="s">
        <v>973</v>
      </c>
      <c r="B65" s="1021" t="s">
        <v>974</v>
      </c>
      <c r="C65" s="834"/>
      <c r="D65" s="1184"/>
      <c r="E65" s="1249"/>
      <c r="F65" s="1179"/>
      <c r="G65" s="1179"/>
      <c r="H65" s="834"/>
      <c r="I65" s="834"/>
      <c r="J65" s="834"/>
    </row>
  </sheetData>
  <mergeCells count="26">
    <mergeCell ref="B59:H59"/>
    <mergeCell ref="A19:B19"/>
    <mergeCell ref="F19:F20"/>
    <mergeCell ref="A20:B20"/>
    <mergeCell ref="B37:C37"/>
    <mergeCell ref="E37:F37"/>
    <mergeCell ref="B38:C38"/>
    <mergeCell ref="E38:F38"/>
    <mergeCell ref="A24:B24"/>
    <mergeCell ref="B39:C39"/>
    <mergeCell ref="E39:F39"/>
    <mergeCell ref="A42:H42"/>
    <mergeCell ref="A43:H43"/>
    <mergeCell ref="A44:H44"/>
    <mergeCell ref="A18:B18"/>
    <mergeCell ref="A1:H1"/>
    <mergeCell ref="A2:H2"/>
    <mergeCell ref="A3:H3"/>
    <mergeCell ref="A4:H4"/>
    <mergeCell ref="A5:H5"/>
    <mergeCell ref="E7:F7"/>
    <mergeCell ref="D13:H13"/>
    <mergeCell ref="D14:H14"/>
    <mergeCell ref="A16:H16"/>
    <mergeCell ref="A17:B17"/>
    <mergeCell ref="G17:H17"/>
  </mergeCells>
  <printOptions horizontalCentered="1"/>
  <pageMargins left="0.25" right="0.25" top="0.28000000000000003" bottom="0.5" header="0.25" footer="0"/>
  <pageSetup scale="70" orientation="landscape" r:id="rId1"/>
  <headerFooter alignWithMargins="0">
    <oddFooter xml:space="preserve">&amp;L&amp;"Arial,Italic"
&amp;R&amp;"Arial,Italic"&amp;9Revised 03/20&amp;"Arial,Regular"&amp;10
</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O96"/>
  <sheetViews>
    <sheetView view="pageBreakPreview" zoomScale="90" zoomScaleNormal="100" zoomScaleSheetLayoutView="90" workbookViewId="0">
      <selection activeCell="R20" sqref="R20"/>
    </sheetView>
  </sheetViews>
  <sheetFormatPr defaultColWidth="12.5703125" defaultRowHeight="12.75"/>
  <cols>
    <col min="1" max="1" width="11.85546875" style="179" customWidth="1"/>
    <col min="2" max="2" width="13.85546875" style="179" customWidth="1"/>
    <col min="3" max="3" width="10.5703125" style="179" customWidth="1"/>
    <col min="4" max="4" width="10.140625" style="179" customWidth="1"/>
    <col min="5" max="5" width="13.85546875" style="179" customWidth="1"/>
    <col min="6" max="6" width="23.28515625" style="179" customWidth="1"/>
    <col min="7" max="7" width="17" style="179" customWidth="1"/>
    <col min="8" max="8" width="10.7109375" style="179" customWidth="1"/>
    <col min="9" max="9" width="5.42578125" style="179" customWidth="1"/>
    <col min="10" max="10" width="13.140625" style="179" bestFit="1" customWidth="1"/>
    <col min="11" max="11" width="15.5703125" style="179" bestFit="1" customWidth="1"/>
    <col min="12" max="12" width="17.7109375" style="179" customWidth="1"/>
    <col min="13" max="16384" width="12.5703125" style="179"/>
  </cols>
  <sheetData>
    <row r="1" spans="1:12" ht="18">
      <c r="A1" s="1657" t="s">
        <v>136</v>
      </c>
      <c r="B1" s="1657"/>
      <c r="C1" s="1657"/>
      <c r="D1" s="1657"/>
      <c r="E1" s="1657"/>
      <c r="F1" s="1657"/>
      <c r="G1" s="1657"/>
      <c r="H1" s="1657"/>
      <c r="I1" s="1657"/>
      <c r="J1" s="1657"/>
      <c r="K1" s="1657"/>
      <c r="L1" s="1657"/>
    </row>
    <row r="2" spans="1:12" ht="18">
      <c r="A2" s="1657" t="s">
        <v>165</v>
      </c>
      <c r="B2" s="1657"/>
      <c r="C2" s="1657"/>
      <c r="D2" s="1657"/>
      <c r="E2" s="1657"/>
      <c r="F2" s="1657"/>
      <c r="G2" s="1657"/>
      <c r="H2" s="1657"/>
      <c r="I2" s="1657"/>
      <c r="J2" s="1657"/>
      <c r="K2" s="1657"/>
      <c r="L2" s="1657"/>
    </row>
    <row r="3" spans="1:12" ht="15.75">
      <c r="A3" s="1656" t="str">
        <f>A!A3</f>
        <v>As of June 30, 2023</v>
      </c>
      <c r="B3" s="1656"/>
      <c r="C3" s="1656"/>
      <c r="D3" s="1656"/>
      <c r="E3" s="1656"/>
      <c r="F3" s="1656"/>
      <c r="G3" s="1656"/>
      <c r="H3" s="1656"/>
      <c r="I3" s="1656"/>
      <c r="J3" s="1656"/>
      <c r="K3" s="1656"/>
      <c r="L3" s="1656"/>
    </row>
    <row r="4" spans="1:12" ht="15.75">
      <c r="A4" s="1656" t="str">
        <f>A!A4</f>
        <v>Due July 21, 2023</v>
      </c>
      <c r="B4" s="1656"/>
      <c r="C4" s="1656"/>
      <c r="D4" s="1656"/>
      <c r="E4" s="1656"/>
      <c r="F4" s="1656"/>
      <c r="G4" s="1656"/>
      <c r="H4" s="1656"/>
      <c r="I4" s="1656"/>
      <c r="J4" s="1656"/>
      <c r="K4" s="1656"/>
      <c r="L4" s="1656"/>
    </row>
    <row r="5" spans="1:12" ht="18">
      <c r="A5" s="195" t="s">
        <v>166</v>
      </c>
      <c r="B5" s="495"/>
      <c r="E5" s="1882"/>
      <c r="F5" s="1882"/>
      <c r="G5" s="1882"/>
    </row>
    <row r="6" spans="1:12">
      <c r="A6" s="612" t="s">
        <v>167</v>
      </c>
    </row>
    <row r="8" spans="1:12">
      <c r="L8" s="179" t="s">
        <v>71</v>
      </c>
    </row>
    <row r="10" spans="1:12">
      <c r="A10" s="179" t="s">
        <v>128</v>
      </c>
      <c r="B10" s="496"/>
      <c r="D10" s="179" t="s">
        <v>72</v>
      </c>
      <c r="E10" s="496"/>
      <c r="F10" s="496"/>
      <c r="G10" s="497" t="s">
        <v>107</v>
      </c>
      <c r="H10" s="496"/>
      <c r="I10" s="496"/>
      <c r="J10" s="496"/>
      <c r="K10" s="496"/>
      <c r="L10" s="496"/>
    </row>
    <row r="11" spans="1:12">
      <c r="A11" s="179" t="s">
        <v>73</v>
      </c>
      <c r="B11" s="496"/>
      <c r="G11" s="498" t="s">
        <v>108</v>
      </c>
      <c r="H11" s="499" t="s">
        <v>109</v>
      </c>
      <c r="I11" s="496"/>
      <c r="J11" s="496"/>
      <c r="K11" s="496"/>
      <c r="L11" s="500"/>
    </row>
    <row r="12" spans="1:12">
      <c r="A12" s="179" t="s">
        <v>74</v>
      </c>
      <c r="B12" s="496"/>
      <c r="D12" s="179" t="s">
        <v>137</v>
      </c>
      <c r="E12" s="496"/>
      <c r="F12" s="496"/>
      <c r="G12" s="501" t="s">
        <v>140</v>
      </c>
      <c r="H12" s="496"/>
      <c r="I12" s="493" t="s">
        <v>77</v>
      </c>
      <c r="J12" s="493"/>
      <c r="K12" s="493"/>
      <c r="L12" s="502"/>
    </row>
    <row r="13" spans="1:12">
      <c r="J13" s="503"/>
    </row>
    <row r="14" spans="1:12">
      <c r="F14" s="504" t="s">
        <v>71</v>
      </c>
    </row>
    <row r="15" spans="1:12">
      <c r="A15" s="1883" t="s">
        <v>792</v>
      </c>
      <c r="B15" s="1883"/>
      <c r="C15" s="1883"/>
      <c r="D15" s="1883"/>
      <c r="E15" s="1883"/>
      <c r="F15" s="1883"/>
      <c r="G15" s="1883"/>
      <c r="H15" s="1883"/>
      <c r="I15" s="1883"/>
      <c r="J15" s="1883"/>
      <c r="K15" s="1883"/>
      <c r="L15" s="1883"/>
    </row>
    <row r="16" spans="1:12" ht="10.5" customHeight="1">
      <c r="A16" s="1884" t="s">
        <v>5</v>
      </c>
      <c r="B16" s="1885"/>
      <c r="C16" s="504" t="s">
        <v>6</v>
      </c>
      <c r="D16" s="505" t="s">
        <v>7</v>
      </c>
      <c r="E16" s="505" t="s">
        <v>8</v>
      </c>
      <c r="F16" s="504" t="s">
        <v>9</v>
      </c>
      <c r="G16" s="504" t="s">
        <v>10</v>
      </c>
      <c r="H16" s="1885" t="s">
        <v>11</v>
      </c>
      <c r="I16" s="1885"/>
      <c r="J16" s="504" t="s">
        <v>12</v>
      </c>
      <c r="K16" s="506" t="s">
        <v>13</v>
      </c>
      <c r="L16" s="507" t="s">
        <v>14</v>
      </c>
    </row>
    <row r="17" spans="1:12" ht="28.5" customHeight="1">
      <c r="A17" s="508"/>
      <c r="B17" s="509"/>
      <c r="C17" s="510"/>
      <c r="D17" s="510"/>
      <c r="E17" s="510"/>
      <c r="F17" s="510"/>
      <c r="G17" s="508"/>
      <c r="H17" s="1886" t="s">
        <v>491</v>
      </c>
      <c r="I17" s="1887"/>
      <c r="J17" s="1888"/>
      <c r="K17" s="1889" t="s">
        <v>713</v>
      </c>
      <c r="L17" s="1890"/>
    </row>
    <row r="18" spans="1:12">
      <c r="A18" s="511"/>
      <c r="B18" s="500"/>
      <c r="C18" s="512"/>
      <c r="D18" s="512"/>
      <c r="E18" s="512" t="s">
        <v>492</v>
      </c>
      <c r="F18" s="512"/>
      <c r="G18" s="513" t="s">
        <v>168</v>
      </c>
      <c r="H18" s="1891" t="s">
        <v>493</v>
      </c>
      <c r="I18" s="1892"/>
      <c r="J18" s="514" t="s">
        <v>170</v>
      </c>
      <c r="K18" s="515"/>
      <c r="L18" s="516"/>
    </row>
    <row r="19" spans="1:12">
      <c r="A19" s="511"/>
      <c r="B19" s="500"/>
      <c r="C19" s="514" t="s">
        <v>169</v>
      </c>
      <c r="D19" s="512"/>
      <c r="E19" s="493" t="s">
        <v>405</v>
      </c>
      <c r="F19" s="512" t="s">
        <v>71</v>
      </c>
      <c r="G19" s="513" t="s">
        <v>494</v>
      </c>
      <c r="H19" s="1893" t="s">
        <v>157</v>
      </c>
      <c r="I19" s="1894"/>
      <c r="J19" s="514" t="s">
        <v>157</v>
      </c>
      <c r="K19" s="515"/>
      <c r="L19" s="785" t="s">
        <v>714</v>
      </c>
    </row>
    <row r="20" spans="1:12">
      <c r="A20" s="517"/>
      <c r="C20" s="514" t="s">
        <v>83</v>
      </c>
      <c r="D20" s="514" t="s">
        <v>81</v>
      </c>
      <c r="E20" s="514" t="s">
        <v>114</v>
      </c>
      <c r="F20" s="514" t="s">
        <v>171</v>
      </c>
      <c r="G20" s="513" t="s">
        <v>403</v>
      </c>
      <c r="H20" s="1893" t="s">
        <v>404</v>
      </c>
      <c r="I20" s="1894"/>
      <c r="J20" s="514" t="s">
        <v>404</v>
      </c>
      <c r="K20" s="515" t="s">
        <v>495</v>
      </c>
      <c r="L20" s="785" t="s">
        <v>496</v>
      </c>
    </row>
    <row r="21" spans="1:12">
      <c r="A21" s="1876" t="s">
        <v>497</v>
      </c>
      <c r="B21" s="1877"/>
      <c r="C21" s="519" t="s">
        <v>172</v>
      </c>
      <c r="D21" s="520" t="s">
        <v>172</v>
      </c>
      <c r="E21" s="520" t="s">
        <v>96</v>
      </c>
      <c r="F21" s="520" t="s">
        <v>403</v>
      </c>
      <c r="G21" s="518" t="s">
        <v>173</v>
      </c>
      <c r="H21" s="1876" t="s">
        <v>405</v>
      </c>
      <c r="I21" s="1877"/>
      <c r="J21" s="520" t="s">
        <v>405</v>
      </c>
      <c r="K21" s="615" t="s">
        <v>661</v>
      </c>
      <c r="L21" s="786" t="s">
        <v>715</v>
      </c>
    </row>
    <row r="22" spans="1:12">
      <c r="A22" s="508"/>
      <c r="B22" s="509"/>
      <c r="C22" s="521"/>
      <c r="D22" s="522"/>
      <c r="E22" s="510"/>
      <c r="F22" s="510"/>
      <c r="G22" s="509"/>
      <c r="H22" s="1878"/>
      <c r="I22" s="1879"/>
      <c r="J22" s="523"/>
      <c r="K22" s="523"/>
      <c r="L22" s="549">
        <f>J22-K22</f>
        <v>0</v>
      </c>
    </row>
    <row r="23" spans="1:12">
      <c r="A23" s="511"/>
      <c r="B23" s="500"/>
      <c r="C23" s="524"/>
      <c r="D23" s="525"/>
      <c r="E23" s="512"/>
      <c r="F23" s="512"/>
      <c r="G23" s="500"/>
      <c r="H23" s="1874"/>
      <c r="I23" s="1875"/>
      <c r="J23" s="526"/>
      <c r="K23" s="526"/>
      <c r="L23" s="550">
        <f>J23-K23</f>
        <v>0</v>
      </c>
    </row>
    <row r="24" spans="1:12">
      <c r="A24" s="511"/>
      <c r="B24" s="500"/>
      <c r="C24" s="524"/>
      <c r="D24" s="525"/>
      <c r="E24" s="512"/>
      <c r="F24" s="512"/>
      <c r="G24" s="500"/>
      <c r="H24" s="1874"/>
      <c r="I24" s="1875"/>
      <c r="J24" s="526"/>
      <c r="K24" s="526"/>
      <c r="L24" s="550">
        <f t="shared" ref="L24:L40" si="0">J24-K24</f>
        <v>0</v>
      </c>
    </row>
    <row r="25" spans="1:12">
      <c r="A25" s="511"/>
      <c r="B25" s="500"/>
      <c r="C25" s="524"/>
      <c r="D25" s="525"/>
      <c r="E25" s="512"/>
      <c r="F25" s="512"/>
      <c r="G25" s="500"/>
      <c r="H25" s="1874"/>
      <c r="I25" s="1875"/>
      <c r="J25" s="526"/>
      <c r="K25" s="526"/>
      <c r="L25" s="550">
        <f t="shared" si="0"/>
        <v>0</v>
      </c>
    </row>
    <row r="26" spans="1:12">
      <c r="A26" s="511"/>
      <c r="B26" s="500"/>
      <c r="C26" s="524"/>
      <c r="D26" s="525"/>
      <c r="E26" s="512"/>
      <c r="F26" s="512"/>
      <c r="G26" s="500"/>
      <c r="H26" s="1874"/>
      <c r="I26" s="1875"/>
      <c r="J26" s="526"/>
      <c r="K26" s="526"/>
      <c r="L26" s="550">
        <f t="shared" si="0"/>
        <v>0</v>
      </c>
    </row>
    <row r="27" spans="1:12">
      <c r="A27" s="511"/>
      <c r="B27" s="500"/>
      <c r="C27" s="524"/>
      <c r="D27" s="525"/>
      <c r="E27" s="512"/>
      <c r="F27" s="512"/>
      <c r="G27" s="500"/>
      <c r="H27" s="1874"/>
      <c r="I27" s="1875"/>
      <c r="J27" s="526"/>
      <c r="K27" s="526"/>
      <c r="L27" s="550">
        <f t="shared" si="0"/>
        <v>0</v>
      </c>
    </row>
    <row r="28" spans="1:12">
      <c r="A28" s="511"/>
      <c r="B28" s="500"/>
      <c r="C28" s="524"/>
      <c r="D28" s="525"/>
      <c r="E28" s="512"/>
      <c r="F28" s="512"/>
      <c r="G28" s="500"/>
      <c r="H28" s="1874"/>
      <c r="I28" s="1875"/>
      <c r="J28" s="526"/>
      <c r="K28" s="526"/>
      <c r="L28" s="550">
        <f t="shared" si="0"/>
        <v>0</v>
      </c>
    </row>
    <row r="29" spans="1:12">
      <c r="A29" s="511"/>
      <c r="B29" s="500"/>
      <c r="C29" s="524"/>
      <c r="D29" s="525"/>
      <c r="E29" s="512"/>
      <c r="F29" s="512"/>
      <c r="G29" s="500"/>
      <c r="H29" s="1874"/>
      <c r="I29" s="1875"/>
      <c r="J29" s="526"/>
      <c r="K29" s="526"/>
      <c r="L29" s="550">
        <f t="shared" si="0"/>
        <v>0</v>
      </c>
    </row>
    <row r="30" spans="1:12">
      <c r="A30" s="511"/>
      <c r="B30" s="500"/>
      <c r="C30" s="524"/>
      <c r="D30" s="525"/>
      <c r="E30" s="512"/>
      <c r="F30" s="512"/>
      <c r="G30" s="500"/>
      <c r="H30" s="1874"/>
      <c r="I30" s="1875"/>
      <c r="J30" s="526"/>
      <c r="K30" s="526"/>
      <c r="L30" s="550">
        <f t="shared" si="0"/>
        <v>0</v>
      </c>
    </row>
    <row r="31" spans="1:12">
      <c r="A31" s="511"/>
      <c r="B31" s="500"/>
      <c r="C31" s="524"/>
      <c r="D31" s="525"/>
      <c r="E31" s="512"/>
      <c r="F31" s="512"/>
      <c r="G31" s="500"/>
      <c r="H31" s="1874"/>
      <c r="I31" s="1875"/>
      <c r="J31" s="526"/>
      <c r="K31" s="526"/>
      <c r="L31" s="550">
        <f t="shared" si="0"/>
        <v>0</v>
      </c>
    </row>
    <row r="32" spans="1:12">
      <c r="A32" s="511"/>
      <c r="B32" s="500"/>
      <c r="C32" s="524"/>
      <c r="D32" s="525"/>
      <c r="E32" s="512"/>
      <c r="F32" s="512"/>
      <c r="G32" s="500"/>
      <c r="H32" s="1874"/>
      <c r="I32" s="1875"/>
      <c r="J32" s="526"/>
      <c r="K32" s="526"/>
      <c r="L32" s="550">
        <f t="shared" si="0"/>
        <v>0</v>
      </c>
    </row>
    <row r="33" spans="1:12">
      <c r="A33" s="511"/>
      <c r="B33" s="500"/>
      <c r="C33" s="524"/>
      <c r="D33" s="525"/>
      <c r="E33" s="512"/>
      <c r="F33" s="512"/>
      <c r="G33" s="500"/>
      <c r="H33" s="1874"/>
      <c r="I33" s="1875"/>
      <c r="J33" s="526"/>
      <c r="K33" s="526"/>
      <c r="L33" s="550">
        <f t="shared" si="0"/>
        <v>0</v>
      </c>
    </row>
    <row r="34" spans="1:12">
      <c r="A34" s="511"/>
      <c r="B34" s="500"/>
      <c r="C34" s="524"/>
      <c r="D34" s="525"/>
      <c r="E34" s="512"/>
      <c r="F34" s="512"/>
      <c r="G34" s="500"/>
      <c r="H34" s="1874"/>
      <c r="I34" s="1875"/>
      <c r="J34" s="526"/>
      <c r="K34" s="526"/>
      <c r="L34" s="550">
        <f t="shared" si="0"/>
        <v>0</v>
      </c>
    </row>
    <row r="35" spans="1:12">
      <c r="A35" s="511"/>
      <c r="B35" s="500"/>
      <c r="C35" s="524"/>
      <c r="D35" s="525"/>
      <c r="E35" s="512"/>
      <c r="F35" s="512"/>
      <c r="G35" s="500"/>
      <c r="H35" s="1874"/>
      <c r="I35" s="1875"/>
      <c r="J35" s="526"/>
      <c r="K35" s="526"/>
      <c r="L35" s="550">
        <f t="shared" si="0"/>
        <v>0</v>
      </c>
    </row>
    <row r="36" spans="1:12">
      <c r="A36" s="511"/>
      <c r="B36" s="500"/>
      <c r="C36" s="524"/>
      <c r="D36" s="525"/>
      <c r="E36" s="512"/>
      <c r="F36" s="512"/>
      <c r="G36" s="500"/>
      <c r="H36" s="1874"/>
      <c r="I36" s="1875"/>
      <c r="J36" s="526"/>
      <c r="K36" s="526"/>
      <c r="L36" s="550">
        <f t="shared" si="0"/>
        <v>0</v>
      </c>
    </row>
    <row r="37" spans="1:12">
      <c r="A37" s="511"/>
      <c r="B37" s="500"/>
      <c r="C37" s="524"/>
      <c r="D37" s="525"/>
      <c r="E37" s="512"/>
      <c r="F37" s="512"/>
      <c r="G37" s="500"/>
      <c r="H37" s="1874"/>
      <c r="I37" s="1875"/>
      <c r="J37" s="526"/>
      <c r="K37" s="526"/>
      <c r="L37" s="550">
        <f t="shared" si="0"/>
        <v>0</v>
      </c>
    </row>
    <row r="38" spans="1:12">
      <c r="A38" s="511"/>
      <c r="B38" s="500"/>
      <c r="C38" s="524"/>
      <c r="D38" s="525"/>
      <c r="E38" s="512"/>
      <c r="F38" s="512"/>
      <c r="G38" s="500"/>
      <c r="H38" s="1874"/>
      <c r="I38" s="1875"/>
      <c r="J38" s="526"/>
      <c r="K38" s="526"/>
      <c r="L38" s="550">
        <f t="shared" si="0"/>
        <v>0</v>
      </c>
    </row>
    <row r="39" spans="1:12">
      <c r="A39" s="511"/>
      <c r="B39" s="500"/>
      <c r="C39" s="524"/>
      <c r="D39" s="525"/>
      <c r="E39" s="512"/>
      <c r="F39" s="512"/>
      <c r="G39" s="500"/>
      <c r="H39" s="1874"/>
      <c r="I39" s="1875"/>
      <c r="J39" s="526"/>
      <c r="K39" s="526"/>
      <c r="L39" s="550">
        <f t="shared" si="0"/>
        <v>0</v>
      </c>
    </row>
    <row r="40" spans="1:12">
      <c r="A40" s="511"/>
      <c r="B40" s="500"/>
      <c r="C40" s="524"/>
      <c r="D40" s="525"/>
      <c r="E40" s="512"/>
      <c r="F40" s="512"/>
      <c r="G40" s="500"/>
      <c r="H40" s="1874"/>
      <c r="I40" s="1875"/>
      <c r="J40" s="526"/>
      <c r="K40" s="526"/>
      <c r="L40" s="550">
        <f t="shared" si="0"/>
        <v>0</v>
      </c>
    </row>
    <row r="41" spans="1:12" ht="13.5" thickBot="1">
      <c r="A41" s="527"/>
      <c r="B41" s="496"/>
      <c r="C41" s="528"/>
      <c r="D41" s="529"/>
      <c r="E41" s="530"/>
      <c r="F41" s="530"/>
      <c r="G41" s="496"/>
      <c r="H41" s="1874"/>
      <c r="I41" s="1875"/>
      <c r="J41" s="532"/>
      <c r="K41" s="532"/>
      <c r="L41" s="531"/>
    </row>
    <row r="42" spans="1:12" ht="13.5" thickBot="1">
      <c r="A42" s="533" t="s">
        <v>174</v>
      </c>
      <c r="B42" s="534"/>
      <c r="C42" s="535">
        <f>SUM(C22:C41)</f>
        <v>0</v>
      </c>
      <c r="H42" s="1880">
        <f>SUM(H22:I41)</f>
        <v>0</v>
      </c>
      <c r="I42" s="1881"/>
      <c r="J42" s="548">
        <f>SUM(J22:J41)</f>
        <v>0</v>
      </c>
      <c r="K42" s="548">
        <f>SUM(K22:K41)</f>
        <v>0</v>
      </c>
      <c r="L42" s="548">
        <f>SUM(L22:L41)</f>
        <v>0</v>
      </c>
    </row>
    <row r="43" spans="1:12">
      <c r="A43" s="533"/>
      <c r="B43" s="534"/>
      <c r="C43" s="536"/>
    </row>
    <row r="44" spans="1:12">
      <c r="A44" s="494" t="s">
        <v>387</v>
      </c>
      <c r="I44" s="537"/>
      <c r="J44" s="537"/>
      <c r="K44" s="537"/>
    </row>
    <row r="45" spans="1:12">
      <c r="A45" s="179" t="s">
        <v>406</v>
      </c>
    </row>
    <row r="46" spans="1:12">
      <c r="A46" s="179" t="s">
        <v>407</v>
      </c>
    </row>
    <row r="47" spans="1:12">
      <c r="A47" s="494" t="s">
        <v>391</v>
      </c>
    </row>
    <row r="49" spans="1:15">
      <c r="A49" s="498" t="s">
        <v>102</v>
      </c>
      <c r="B49" s="500" t="s">
        <v>408</v>
      </c>
      <c r="C49" s="500" t="s">
        <v>71</v>
      </c>
      <c r="D49" s="179" t="s">
        <v>409</v>
      </c>
      <c r="E49" s="538"/>
      <c r="F49" s="498" t="s">
        <v>410</v>
      </c>
      <c r="G49" s="500" t="s">
        <v>411</v>
      </c>
      <c r="I49" s="498" t="s">
        <v>69</v>
      </c>
      <c r="J49" s="496"/>
      <c r="K49" s="498"/>
    </row>
    <row r="50" spans="1:15">
      <c r="A50" s="539"/>
      <c r="B50" s="539"/>
    </row>
    <row r="52" spans="1:15" ht="15.75">
      <c r="A52" s="1656" t="s">
        <v>136</v>
      </c>
      <c r="B52" s="1656"/>
      <c r="C52" s="1656"/>
      <c r="D52" s="1656"/>
      <c r="E52" s="1656"/>
      <c r="F52" s="1656"/>
      <c r="G52" s="1656"/>
      <c r="H52" s="1656"/>
      <c r="I52" s="1656"/>
      <c r="J52" s="1656"/>
      <c r="K52" s="1656"/>
      <c r="L52" s="1656"/>
    </row>
    <row r="53" spans="1:15" ht="18">
      <c r="A53" s="1657" t="s">
        <v>165</v>
      </c>
      <c r="B53" s="1657"/>
      <c r="C53" s="1657"/>
      <c r="D53" s="1657"/>
      <c r="E53" s="1657"/>
      <c r="F53" s="1657"/>
      <c r="G53" s="1657"/>
      <c r="H53" s="1657"/>
      <c r="I53" s="1657"/>
      <c r="J53" s="1657"/>
      <c r="K53" s="1657"/>
      <c r="L53" s="1657"/>
    </row>
    <row r="59" spans="1:15" ht="12" customHeight="1">
      <c r="A59" s="276" t="s">
        <v>60</v>
      </c>
      <c r="B59" s="260"/>
      <c r="C59" s="260"/>
      <c r="D59" s="260"/>
      <c r="F59" s="260"/>
      <c r="G59" s="260"/>
      <c r="H59" s="260"/>
      <c r="I59" s="260"/>
      <c r="J59" s="260"/>
      <c r="K59" s="260"/>
      <c r="L59" s="260"/>
      <c r="M59" s="260"/>
      <c r="N59" s="260"/>
      <c r="O59" s="260"/>
    </row>
    <row r="60" spans="1:15" ht="12" customHeight="1">
      <c r="A60" s="276"/>
      <c r="B60" s="260"/>
      <c r="C60" s="260"/>
      <c r="D60" s="260"/>
      <c r="F60" s="260"/>
      <c r="G60" s="260"/>
      <c r="H60" s="260"/>
      <c r="I60" s="260"/>
      <c r="J60" s="260"/>
      <c r="K60" s="260"/>
      <c r="L60" s="260"/>
      <c r="M60" s="260"/>
      <c r="N60" s="260"/>
      <c r="O60" s="260"/>
    </row>
    <row r="61" spans="1:15" ht="12" customHeight="1">
      <c r="A61" s="264" t="s">
        <v>412</v>
      </c>
      <c r="B61" s="260"/>
      <c r="C61" s="260"/>
      <c r="D61" s="260"/>
      <c r="F61" s="260"/>
      <c r="G61" s="260"/>
      <c r="H61" s="260"/>
      <c r="I61" s="260"/>
      <c r="J61" s="260"/>
      <c r="K61" s="260"/>
      <c r="L61" s="260"/>
      <c r="M61" s="260"/>
      <c r="N61" s="260"/>
      <c r="O61" s="260"/>
    </row>
    <row r="62" spans="1:15" ht="12" customHeight="1">
      <c r="A62" s="264"/>
      <c r="B62" s="260"/>
      <c r="C62" s="260"/>
      <c r="D62" s="260"/>
      <c r="F62" s="260"/>
      <c r="G62" s="260"/>
      <c r="H62" s="260"/>
      <c r="I62" s="260"/>
      <c r="J62" s="260"/>
      <c r="K62" s="260"/>
      <c r="L62" s="260"/>
      <c r="M62" s="260"/>
      <c r="N62" s="260"/>
      <c r="O62" s="260"/>
    </row>
    <row r="63" spans="1:15" ht="13.15" customHeight="1">
      <c r="A63" s="838" t="s">
        <v>895</v>
      </c>
      <c r="B63" s="260"/>
      <c r="C63" s="260"/>
      <c r="D63" s="260"/>
      <c r="F63" s="260"/>
      <c r="G63" s="260"/>
      <c r="H63" s="260"/>
      <c r="I63" s="260"/>
      <c r="J63" s="260"/>
      <c r="K63" s="260"/>
      <c r="L63" s="260"/>
      <c r="M63" s="260"/>
      <c r="N63" s="260"/>
      <c r="O63" s="260"/>
    </row>
    <row r="64" spans="1:15" ht="12" customHeight="1">
      <c r="A64" s="264"/>
      <c r="B64" s="260"/>
      <c r="C64" s="260"/>
      <c r="D64" s="260"/>
      <c r="F64" s="260"/>
      <c r="G64" s="260"/>
      <c r="H64" s="260"/>
      <c r="I64" s="260"/>
      <c r="J64" s="260"/>
      <c r="K64" s="260"/>
      <c r="L64" s="260"/>
      <c r="M64" s="260"/>
      <c r="N64" s="260"/>
      <c r="O64" s="260"/>
    </row>
    <row r="65" spans="1:15" ht="12" customHeight="1">
      <c r="A65" s="264" t="s">
        <v>499</v>
      </c>
      <c r="B65" s="260"/>
      <c r="C65" s="260"/>
      <c r="D65" s="260"/>
      <c r="F65" s="260"/>
      <c r="G65" s="260"/>
      <c r="H65" s="260"/>
      <c r="I65" s="260"/>
      <c r="J65" s="260"/>
      <c r="K65" s="260"/>
      <c r="L65" s="260"/>
      <c r="M65" s="260"/>
      <c r="N65" s="260"/>
      <c r="O65" s="260"/>
    </row>
    <row r="66" spans="1:15" ht="12" customHeight="1">
      <c r="A66" s="264"/>
      <c r="B66" s="260"/>
      <c r="C66" s="260"/>
      <c r="D66" s="260"/>
      <c r="F66" s="260"/>
      <c r="G66" s="260"/>
      <c r="H66" s="260"/>
      <c r="I66" s="260"/>
      <c r="J66" s="260"/>
      <c r="K66" s="260"/>
      <c r="L66" s="260"/>
      <c r="M66" s="260"/>
      <c r="N66" s="260"/>
      <c r="O66" s="260"/>
    </row>
    <row r="67" spans="1:15" ht="12" customHeight="1">
      <c r="A67" s="264" t="s">
        <v>500</v>
      </c>
      <c r="B67" s="260"/>
      <c r="C67" s="260"/>
      <c r="D67" s="260"/>
      <c r="F67" s="264"/>
      <c r="G67" s="264"/>
      <c r="H67" s="264"/>
      <c r="I67" s="264"/>
      <c r="J67" s="264"/>
      <c r="K67" s="264"/>
      <c r="L67" s="264"/>
      <c r="M67" s="260"/>
      <c r="N67" s="260"/>
      <c r="O67" s="260"/>
    </row>
    <row r="68" spans="1:15" ht="12" customHeight="1">
      <c r="A68" s="264"/>
      <c r="B68" s="260"/>
      <c r="C68" s="260"/>
      <c r="D68" s="260"/>
      <c r="F68" s="264"/>
      <c r="G68" s="264"/>
      <c r="H68" s="264"/>
      <c r="I68" s="264"/>
      <c r="J68" s="264"/>
      <c r="K68" s="264"/>
      <c r="L68" s="264"/>
      <c r="M68" s="260"/>
      <c r="N68" s="260"/>
      <c r="O68" s="260"/>
    </row>
    <row r="69" spans="1:15" ht="12" customHeight="1">
      <c r="A69" s="264" t="s">
        <v>413</v>
      </c>
      <c r="B69" s="260"/>
      <c r="C69" s="260"/>
      <c r="D69" s="260"/>
      <c r="F69" s="264"/>
      <c r="G69" s="264"/>
      <c r="H69" s="264"/>
      <c r="I69" s="264"/>
      <c r="J69" s="264"/>
      <c r="K69" s="264"/>
      <c r="L69" s="264"/>
      <c r="M69" s="260"/>
      <c r="N69" s="260"/>
      <c r="O69" s="260"/>
    </row>
    <row r="70" spans="1:15" ht="12" customHeight="1">
      <c r="A70" s="264"/>
      <c r="B70" s="260"/>
      <c r="C70" s="260"/>
      <c r="D70" s="260"/>
      <c r="F70" s="264"/>
      <c r="G70" s="264"/>
      <c r="H70" s="264"/>
      <c r="I70" s="264"/>
      <c r="J70" s="264"/>
      <c r="K70" s="264"/>
      <c r="L70" s="264"/>
      <c r="M70" s="260"/>
      <c r="N70" s="260"/>
      <c r="O70" s="260"/>
    </row>
    <row r="71" spans="1:15" ht="12" customHeight="1">
      <c r="A71" s="264" t="s">
        <v>414</v>
      </c>
      <c r="B71" s="260"/>
      <c r="C71" s="260"/>
      <c r="D71" s="260"/>
      <c r="F71" s="264"/>
      <c r="G71" s="264"/>
      <c r="H71" s="264"/>
      <c r="I71" s="264"/>
      <c r="J71" s="264"/>
      <c r="K71" s="264"/>
      <c r="L71" s="264"/>
      <c r="M71" s="260"/>
      <c r="N71" s="260"/>
      <c r="O71" s="260"/>
    </row>
    <row r="72" spans="1:15" ht="12" customHeight="1">
      <c r="A72" s="264"/>
      <c r="B72" s="260"/>
      <c r="C72" s="260"/>
      <c r="D72" s="260"/>
      <c r="F72" s="264"/>
      <c r="G72" s="264"/>
      <c r="H72" s="264"/>
      <c r="I72" s="264"/>
      <c r="J72" s="264"/>
      <c r="K72" s="264"/>
      <c r="L72" s="264"/>
      <c r="M72" s="260"/>
      <c r="N72" s="260"/>
      <c r="O72" s="260"/>
    </row>
    <row r="73" spans="1:15" ht="12" customHeight="1">
      <c r="A73" s="264" t="s">
        <v>501</v>
      </c>
      <c r="B73" s="260"/>
      <c r="C73" s="260"/>
      <c r="D73" s="260"/>
      <c r="F73" s="264"/>
      <c r="G73" s="264"/>
      <c r="H73" s="264"/>
      <c r="I73" s="264"/>
      <c r="J73" s="264"/>
      <c r="K73" s="264"/>
      <c r="L73" s="264"/>
      <c r="M73" s="260"/>
      <c r="N73" s="260"/>
      <c r="O73" s="260"/>
    </row>
    <row r="74" spans="1:15" ht="12" customHeight="1">
      <c r="A74" s="264"/>
      <c r="B74" s="260"/>
      <c r="C74" s="260"/>
      <c r="D74" s="260"/>
      <c r="F74" s="264"/>
      <c r="G74" s="264"/>
      <c r="H74" s="264"/>
      <c r="I74" s="264"/>
      <c r="J74" s="264"/>
      <c r="K74" s="264"/>
      <c r="L74" s="264"/>
      <c r="M74" s="260"/>
      <c r="N74" s="260"/>
      <c r="O74" s="260"/>
    </row>
    <row r="75" spans="1:15" ht="12" customHeight="1">
      <c r="A75" s="264" t="s">
        <v>502</v>
      </c>
      <c r="B75" s="260"/>
      <c r="C75" s="260"/>
      <c r="D75" s="260"/>
      <c r="F75" s="264"/>
      <c r="G75" s="264"/>
      <c r="H75" s="264"/>
      <c r="I75" s="264"/>
      <c r="J75" s="264"/>
      <c r="K75" s="264"/>
      <c r="L75" s="264"/>
      <c r="M75" s="260"/>
      <c r="N75" s="260"/>
      <c r="O75" s="260"/>
    </row>
    <row r="76" spans="1:15" ht="12" customHeight="1">
      <c r="A76" s="614" t="s">
        <v>821</v>
      </c>
      <c r="B76" s="260"/>
      <c r="C76" s="260"/>
      <c r="D76" s="260"/>
      <c r="F76" s="264"/>
      <c r="G76" s="264"/>
      <c r="H76" s="264"/>
      <c r="I76" s="264"/>
      <c r="J76" s="264"/>
      <c r="K76" s="264"/>
      <c r="L76" s="264"/>
      <c r="M76" s="260"/>
      <c r="N76" s="260"/>
      <c r="O76" s="260"/>
    </row>
    <row r="77" spans="1:15" ht="12" customHeight="1">
      <c r="A77" s="264" t="s">
        <v>498</v>
      </c>
      <c r="B77" s="260"/>
      <c r="C77" s="260"/>
      <c r="D77" s="260"/>
      <c r="F77" s="264"/>
      <c r="G77" s="264"/>
      <c r="H77" s="264"/>
      <c r="I77" s="264"/>
      <c r="J77" s="264"/>
      <c r="K77" s="264"/>
      <c r="L77" s="264"/>
      <c r="M77" s="260"/>
      <c r="N77" s="260"/>
      <c r="O77" s="260"/>
    </row>
    <row r="78" spans="1:15" ht="12" customHeight="1">
      <c r="A78" s="264"/>
      <c r="B78" s="260"/>
      <c r="C78" s="260"/>
      <c r="D78" s="260"/>
      <c r="F78" s="264"/>
      <c r="G78" s="264"/>
      <c r="H78" s="264"/>
      <c r="I78" s="264"/>
      <c r="J78" s="264"/>
      <c r="K78" s="264"/>
      <c r="L78" s="264"/>
      <c r="M78" s="260"/>
      <c r="N78" s="260"/>
      <c r="O78" s="260"/>
    </row>
    <row r="79" spans="1:15" ht="12" customHeight="1">
      <c r="A79" s="614" t="s">
        <v>660</v>
      </c>
      <c r="B79" s="260"/>
      <c r="C79" s="260"/>
      <c r="D79" s="260"/>
      <c r="F79" s="264"/>
      <c r="G79" s="264"/>
      <c r="H79" s="264"/>
      <c r="I79" s="264"/>
      <c r="J79" s="264"/>
      <c r="K79" s="264"/>
      <c r="L79" s="264"/>
      <c r="M79" s="260"/>
      <c r="N79" s="260"/>
      <c r="O79" s="260"/>
    </row>
    <row r="80" spans="1:15" ht="12" customHeight="1">
      <c r="A80" s="264"/>
      <c r="B80" s="260"/>
      <c r="C80" s="260"/>
      <c r="D80" s="260"/>
      <c r="F80" s="264"/>
      <c r="G80" s="264"/>
      <c r="H80" s="264"/>
      <c r="I80" s="264"/>
      <c r="J80" s="264"/>
      <c r="K80" s="264"/>
      <c r="L80" s="264"/>
      <c r="M80" s="260"/>
      <c r="N80" s="260"/>
      <c r="O80" s="260"/>
    </row>
    <row r="81" spans="1:15" ht="12" customHeight="1">
      <c r="A81" s="614" t="s">
        <v>907</v>
      </c>
      <c r="B81" s="260"/>
      <c r="C81" s="260"/>
      <c r="D81" s="260"/>
      <c r="F81" s="264"/>
      <c r="G81" s="264"/>
      <c r="H81" s="264"/>
      <c r="I81" s="264"/>
      <c r="J81" s="264"/>
      <c r="K81" s="264"/>
      <c r="L81" s="264"/>
      <c r="M81" s="260"/>
      <c r="N81" s="260"/>
      <c r="O81" s="260"/>
    </row>
    <row r="82" spans="1:15" ht="12" customHeight="1">
      <c r="A82" s="264"/>
      <c r="B82" s="260"/>
      <c r="C82" s="260"/>
      <c r="D82" s="260"/>
      <c r="F82" s="264"/>
      <c r="G82" s="264"/>
      <c r="H82" s="264"/>
      <c r="I82" s="264"/>
      <c r="J82" s="264"/>
      <c r="K82" s="264"/>
      <c r="L82" s="264"/>
      <c r="M82" s="260"/>
      <c r="N82" s="260"/>
      <c r="O82" s="260"/>
    </row>
    <row r="83" spans="1:15" ht="15" customHeight="1">
      <c r="A83" s="264"/>
      <c r="B83" s="260"/>
      <c r="C83" s="260"/>
      <c r="D83" s="260"/>
      <c r="F83" s="264"/>
      <c r="G83" s="264"/>
      <c r="H83" s="264"/>
      <c r="I83" s="264"/>
      <c r="J83" s="264"/>
      <c r="K83" s="264"/>
      <c r="L83" s="264"/>
      <c r="M83" s="260"/>
      <c r="N83" s="260"/>
      <c r="O83" s="260"/>
    </row>
    <row r="84" spans="1:15" ht="11.25" customHeight="1">
      <c r="A84" s="264"/>
      <c r="B84" s="260"/>
      <c r="C84" s="260"/>
      <c r="D84" s="260"/>
      <c r="F84" s="264"/>
      <c r="G84" s="264"/>
      <c r="H84" s="264"/>
      <c r="I84" s="264"/>
      <c r="J84" s="264"/>
      <c r="K84" s="264"/>
      <c r="L84" s="264"/>
      <c r="M84" s="260"/>
      <c r="N84" s="260"/>
      <c r="O84" s="260"/>
    </row>
    <row r="85" spans="1:15" ht="12" customHeight="1">
      <c r="A85" s="264"/>
      <c r="B85" s="260"/>
      <c r="C85" s="260"/>
      <c r="D85" s="260"/>
      <c r="F85" s="264"/>
      <c r="G85" s="264"/>
      <c r="H85" s="264"/>
      <c r="I85" s="264"/>
      <c r="J85" s="264"/>
      <c r="K85" s="264"/>
      <c r="L85" s="264"/>
      <c r="M85" s="260"/>
      <c r="N85" s="260"/>
      <c r="O85" s="260"/>
    </row>
    <row r="88" spans="1:15">
      <c r="A88" s="494"/>
    </row>
    <row r="89" spans="1:15" ht="12" customHeight="1">
      <c r="A89" s="264"/>
      <c r="B89" s="260"/>
      <c r="C89" s="260"/>
      <c r="D89" s="260"/>
      <c r="F89" s="264"/>
      <c r="G89" s="264"/>
      <c r="H89" s="264"/>
      <c r="I89" s="264"/>
      <c r="J89" s="264"/>
      <c r="K89" s="264"/>
      <c r="L89" s="264"/>
      <c r="M89" s="260"/>
      <c r="N89" s="260"/>
      <c r="O89" s="260"/>
    </row>
    <row r="90" spans="1:15" ht="12" customHeight="1">
      <c r="A90" s="264"/>
      <c r="B90" s="260"/>
      <c r="C90" s="260"/>
      <c r="D90" s="260"/>
      <c r="F90" s="264"/>
      <c r="G90" s="264"/>
      <c r="H90" s="264"/>
      <c r="I90" s="264"/>
      <c r="J90" s="264"/>
      <c r="K90" s="264"/>
      <c r="L90" s="264"/>
      <c r="M90" s="260"/>
      <c r="N90" s="260"/>
      <c r="O90" s="260"/>
    </row>
    <row r="91" spans="1:15" ht="12" customHeight="1">
      <c r="A91" s="264"/>
      <c r="B91" s="260"/>
      <c r="C91" s="260"/>
      <c r="D91" s="260"/>
      <c r="F91" s="264"/>
      <c r="G91" s="264"/>
      <c r="H91" s="264"/>
      <c r="I91" s="264"/>
      <c r="J91" s="264"/>
      <c r="K91" s="264"/>
      <c r="L91" s="264"/>
      <c r="M91" s="260"/>
      <c r="N91" s="260"/>
      <c r="O91" s="260"/>
    </row>
    <row r="92" spans="1:15" ht="12" customHeight="1">
      <c r="A92" s="264"/>
      <c r="B92" s="260"/>
      <c r="C92" s="260"/>
      <c r="D92" s="260"/>
      <c r="F92" s="264"/>
      <c r="G92" s="264"/>
      <c r="H92" s="264"/>
      <c r="I92" s="264"/>
      <c r="J92" s="264"/>
      <c r="K92" s="264"/>
      <c r="L92" s="264"/>
      <c r="M92" s="260"/>
      <c r="N92" s="260"/>
      <c r="O92" s="260"/>
    </row>
    <row r="93" spans="1:15" ht="12" customHeight="1">
      <c r="A93" s="264"/>
      <c r="B93" s="260"/>
      <c r="C93" s="260"/>
      <c r="D93" s="260"/>
      <c r="F93" s="264"/>
      <c r="G93" s="264"/>
      <c r="H93" s="264"/>
      <c r="I93" s="264"/>
      <c r="J93" s="264"/>
      <c r="K93" s="264"/>
      <c r="L93" s="264"/>
      <c r="M93" s="260"/>
      <c r="N93" s="260"/>
      <c r="O93" s="260"/>
    </row>
    <row r="94" spans="1:15" ht="11.25" customHeight="1">
      <c r="A94" s="264"/>
      <c r="B94" s="260"/>
      <c r="C94" s="260"/>
      <c r="D94" s="260"/>
      <c r="F94" s="264"/>
      <c r="G94" s="264"/>
      <c r="H94" s="264"/>
      <c r="I94" s="264"/>
      <c r="J94" s="264"/>
      <c r="K94" s="264"/>
      <c r="L94" s="264"/>
      <c r="M94" s="260"/>
      <c r="N94" s="260"/>
      <c r="O94" s="260"/>
    </row>
    <row r="95" spans="1:15" ht="11.25" customHeight="1">
      <c r="A95" s="264"/>
      <c r="B95" s="260"/>
      <c r="C95" s="260"/>
      <c r="D95" s="260"/>
      <c r="F95" s="264"/>
      <c r="G95" s="264"/>
      <c r="H95" s="264"/>
      <c r="I95" s="264"/>
      <c r="J95" s="264"/>
      <c r="K95" s="264"/>
      <c r="L95" s="264"/>
      <c r="M95" s="260"/>
      <c r="N95" s="260"/>
      <c r="O95" s="260"/>
    </row>
    <row r="96" spans="1:15" ht="12" customHeight="1">
      <c r="A96" s="264"/>
      <c r="B96" s="260"/>
      <c r="C96" s="260"/>
      <c r="D96" s="260"/>
      <c r="F96" s="264"/>
      <c r="G96" s="264"/>
      <c r="H96" s="264"/>
      <c r="I96" s="264"/>
      <c r="J96" s="264"/>
      <c r="K96" s="264"/>
      <c r="L96" s="264"/>
      <c r="M96" s="260"/>
      <c r="N96" s="260"/>
      <c r="O96" s="260"/>
    </row>
  </sheetData>
  <mergeCells count="38">
    <mergeCell ref="H42:I42"/>
    <mergeCell ref="A4:L4"/>
    <mergeCell ref="A52:L52"/>
    <mergeCell ref="A53:L53"/>
    <mergeCell ref="A1:L1"/>
    <mergeCell ref="A2:L2"/>
    <mergeCell ref="A3:L3"/>
    <mergeCell ref="E5:G5"/>
    <mergeCell ref="A15:L15"/>
    <mergeCell ref="A16:B16"/>
    <mergeCell ref="H16:I16"/>
    <mergeCell ref="H17:J17"/>
    <mergeCell ref="K17:L17"/>
    <mergeCell ref="H18:I18"/>
    <mergeCell ref="H19:I19"/>
    <mergeCell ref="H20:I20"/>
    <mergeCell ref="A21:B21"/>
    <mergeCell ref="H21:I21"/>
    <mergeCell ref="H22:I22"/>
    <mergeCell ref="H23:I23"/>
    <mergeCell ref="H24:I24"/>
    <mergeCell ref="H25:I25"/>
    <mergeCell ref="H26:I26"/>
    <mergeCell ref="H27:I27"/>
    <mergeCell ref="H28:I28"/>
    <mergeCell ref="H29:I29"/>
    <mergeCell ref="H30:I30"/>
    <mergeCell ref="H31:I31"/>
    <mergeCell ref="H32:I32"/>
    <mergeCell ref="H33:I33"/>
    <mergeCell ref="H40:I40"/>
    <mergeCell ref="H41:I41"/>
    <mergeCell ref="H34:I34"/>
    <mergeCell ref="H35:I35"/>
    <mergeCell ref="H36:I36"/>
    <mergeCell ref="H37:I37"/>
    <mergeCell ref="H38:I38"/>
    <mergeCell ref="H39:I39"/>
  </mergeCells>
  <printOptions horizontalCentered="1"/>
  <pageMargins left="0.25" right="0.25" top="0.25" bottom="0.42" header="0.3" footer="0.3"/>
  <pageSetup scale="83" fitToHeight="2" orientation="landscape" r:id="rId1"/>
  <rowBreaks count="1" manualBreakCount="1">
    <brk id="51" max="1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dimension ref="A1:G51"/>
  <sheetViews>
    <sheetView showGridLines="0" zoomScale="80" zoomScaleNormal="80" zoomScaleSheetLayoutView="90" workbookViewId="0">
      <selection activeCell="O34" sqref="O34"/>
    </sheetView>
  </sheetViews>
  <sheetFormatPr defaultColWidth="9.140625" defaultRowHeight="12.75"/>
  <cols>
    <col min="1" max="1" width="16.28515625" style="592" customWidth="1"/>
    <col min="2" max="2" width="49.42578125" style="592" customWidth="1"/>
    <col min="3" max="3" width="17.28515625" style="592" customWidth="1"/>
    <col min="4" max="4" width="17.140625" style="592" customWidth="1"/>
    <col min="5" max="5" width="17" style="592" customWidth="1"/>
    <col min="6" max="6" width="18" style="592" customWidth="1"/>
    <col min="7" max="7" width="19.42578125" style="592" customWidth="1"/>
    <col min="8" max="16384" width="9.140625" style="592"/>
  </cols>
  <sheetData>
    <row r="1" spans="1:7" ht="15.75">
      <c r="A1" s="594"/>
      <c r="B1" s="594"/>
      <c r="C1" s="1822" t="s">
        <v>136</v>
      </c>
      <c r="D1" s="1822"/>
      <c r="E1" s="594"/>
      <c r="F1" s="594"/>
      <c r="G1" s="594"/>
    </row>
    <row r="2" spans="1:7" ht="15.75">
      <c r="A2" s="594"/>
      <c r="B2" s="594"/>
      <c r="C2" s="1822" t="str">
        <f>A!A3</f>
        <v>As of June 30, 2023</v>
      </c>
      <c r="D2" s="1822"/>
      <c r="E2" s="594"/>
      <c r="F2" s="594"/>
      <c r="G2" s="594"/>
    </row>
    <row r="3" spans="1:7" ht="15.75">
      <c r="A3" s="1016" t="s">
        <v>176</v>
      </c>
      <c r="C3" s="1822" t="str">
        <f>A!A4</f>
        <v>Due July 21, 2023</v>
      </c>
      <c r="D3" s="1822"/>
    </row>
    <row r="4" spans="1:7" ht="12.75" customHeight="1"/>
    <row r="5" spans="1:7" ht="14.25" customHeight="1">
      <c r="A5" s="595" t="s">
        <v>177</v>
      </c>
      <c r="B5" s="1123"/>
      <c r="C5" s="1400" t="s">
        <v>941</v>
      </c>
      <c r="D5" s="595"/>
    </row>
    <row r="6" spans="1:7" ht="12.75" customHeight="1">
      <c r="A6" s="595"/>
      <c r="B6" s="594"/>
      <c r="C6" s="596"/>
      <c r="D6" s="595"/>
    </row>
    <row r="7" spans="1:7" ht="15.75" customHeight="1">
      <c r="A7" s="595" t="s">
        <v>73</v>
      </c>
      <c r="B7" s="1124"/>
      <c r="C7" s="1015"/>
      <c r="D7" s="595"/>
    </row>
    <row r="8" spans="1:7" ht="12.75" customHeight="1">
      <c r="A8" s="595"/>
      <c r="B8" s="991"/>
      <c r="C8" s="1015" t="s">
        <v>71</v>
      </c>
      <c r="D8" s="595"/>
    </row>
    <row r="9" spans="1:7" s="999" customFormat="1" ht="30.75" customHeight="1">
      <c r="A9" s="1122" t="s">
        <v>942</v>
      </c>
      <c r="B9" s="1125"/>
      <c r="C9" s="1897" t="s">
        <v>943</v>
      </c>
      <c r="D9" s="1897"/>
      <c r="E9" s="1897"/>
      <c r="F9" s="1897"/>
      <c r="G9" s="1897"/>
    </row>
    <row r="10" spans="1:7" s="999" customFormat="1" ht="16.5" customHeight="1">
      <c r="A10" s="1122"/>
      <c r="C10" s="1363"/>
      <c r="D10" s="1363"/>
      <c r="E10" s="1363"/>
      <c r="F10" s="1363"/>
      <c r="G10" s="1363"/>
    </row>
    <row r="11" spans="1:7" ht="15" customHeight="1">
      <c r="A11" s="595" t="s">
        <v>182</v>
      </c>
      <c r="B11" s="1126"/>
      <c r="C11" s="594"/>
      <c r="D11" s="594"/>
      <c r="E11" s="1895"/>
      <c r="F11" s="1895"/>
    </row>
    <row r="12" spans="1:7" ht="15" customHeight="1">
      <c r="A12" s="595"/>
      <c r="C12" s="1896"/>
      <c r="D12" s="1896"/>
    </row>
    <row r="13" spans="1:7" ht="15" customHeight="1">
      <c r="A13" s="595" t="s">
        <v>103</v>
      </c>
      <c r="B13" s="1123"/>
      <c r="C13" s="1896"/>
      <c r="D13" s="1896"/>
      <c r="E13" s="1895"/>
      <c r="F13" s="1895"/>
    </row>
    <row r="14" spans="1:7" ht="12.75" customHeight="1">
      <c r="A14" s="595"/>
      <c r="B14" s="991"/>
      <c r="C14" s="1015"/>
    </row>
    <row r="15" spans="1:7" ht="12.75" customHeight="1">
      <c r="A15" s="595" t="s">
        <v>178</v>
      </c>
      <c r="B15" s="594" t="s">
        <v>179</v>
      </c>
      <c r="C15" s="1015" t="s">
        <v>71</v>
      </c>
    </row>
    <row r="16" spans="1:7" ht="12.75" customHeight="1">
      <c r="A16" s="595"/>
      <c r="B16" s="594" t="s">
        <v>1039</v>
      </c>
      <c r="C16" s="1015"/>
    </row>
    <row r="17" spans="1:7" ht="12.75" customHeight="1">
      <c r="A17" s="595" t="s">
        <v>180</v>
      </c>
      <c r="B17" s="594" t="s">
        <v>181</v>
      </c>
      <c r="C17" s="1015"/>
    </row>
    <row r="18" spans="1:7" ht="12.75" customHeight="1">
      <c r="A18" s="595"/>
    </row>
    <row r="19" spans="1:7" ht="12.75" customHeight="1">
      <c r="A19" s="594" t="s">
        <v>921</v>
      </c>
      <c r="C19" s="594"/>
      <c r="D19" s="594"/>
      <c r="E19" s="594"/>
      <c r="F19" s="594"/>
      <c r="G19" s="594"/>
    </row>
    <row r="20" spans="1:7" ht="6.75" customHeight="1">
      <c r="A20" s="594"/>
      <c r="C20" s="594"/>
      <c r="D20" s="594"/>
      <c r="E20" s="594"/>
      <c r="F20" s="594"/>
      <c r="G20" s="594"/>
    </row>
    <row r="21" spans="1:7" ht="42" customHeight="1">
      <c r="A21" s="1013" t="s">
        <v>920</v>
      </c>
      <c r="B21" s="1014" t="s">
        <v>183</v>
      </c>
      <c r="C21" s="1013" t="s">
        <v>184</v>
      </c>
      <c r="D21" s="1013" t="s">
        <v>185</v>
      </c>
      <c r="E21" s="1013" t="s">
        <v>186</v>
      </c>
      <c r="F21" s="1013" t="s">
        <v>187</v>
      </c>
      <c r="G21" s="1012" t="s">
        <v>772</v>
      </c>
    </row>
    <row r="22" spans="1:7" s="999" customFormat="1" ht="25.5" customHeight="1">
      <c r="A22" s="1003" t="s">
        <v>544</v>
      </c>
      <c r="B22" s="1002" t="s">
        <v>1056</v>
      </c>
      <c r="C22" s="1001"/>
      <c r="D22" s="1001"/>
      <c r="E22" s="1001"/>
      <c r="F22" s="1001"/>
      <c r="G22" s="1585"/>
    </row>
    <row r="23" spans="1:7" s="999" customFormat="1" ht="25.5" customHeight="1">
      <c r="A23" s="993" t="s">
        <v>188</v>
      </c>
      <c r="B23" s="1006" t="s">
        <v>335</v>
      </c>
      <c r="C23" s="1005"/>
      <c r="D23" s="1005"/>
      <c r="E23" s="1005"/>
      <c r="F23" s="1005"/>
      <c r="G23" s="1008"/>
    </row>
    <row r="24" spans="1:7" s="999" customFormat="1" ht="25.5" customHeight="1">
      <c r="A24" s="1003" t="s">
        <v>189</v>
      </c>
      <c r="B24" s="1002" t="s">
        <v>190</v>
      </c>
      <c r="C24" s="1001"/>
      <c r="D24" s="1001"/>
      <c r="E24" s="1001"/>
      <c r="F24" s="1001"/>
      <c r="G24" s="1007"/>
    </row>
    <row r="25" spans="1:7" s="999" customFormat="1" ht="27.75" customHeight="1">
      <c r="A25" s="993" t="s">
        <v>1146</v>
      </c>
      <c r="B25" s="1006" t="s">
        <v>1186</v>
      </c>
      <c r="C25" s="1583"/>
      <c r="D25" s="1583"/>
      <c r="E25" s="1583"/>
      <c r="F25" s="1583"/>
      <c r="G25" s="1582"/>
    </row>
    <row r="26" spans="1:7" s="999" customFormat="1" ht="25.5" customHeight="1">
      <c r="A26" s="1003" t="s">
        <v>191</v>
      </c>
      <c r="B26" s="1002" t="s">
        <v>192</v>
      </c>
      <c r="C26" s="1586"/>
      <c r="D26" s="1581"/>
      <c r="E26" s="1581"/>
      <c r="F26" s="1581"/>
      <c r="G26" s="1587"/>
    </row>
    <row r="27" spans="1:7" s="999" customFormat="1" ht="25.5" customHeight="1">
      <c r="A27" s="993" t="s">
        <v>193</v>
      </c>
      <c r="B27" s="1006" t="s">
        <v>334</v>
      </c>
      <c r="C27" s="1005"/>
      <c r="D27" s="1005"/>
      <c r="E27" s="1005"/>
      <c r="F27" s="1005"/>
      <c r="G27" s="1004"/>
    </row>
    <row r="28" spans="1:7" s="999" customFormat="1" ht="25.5" customHeight="1">
      <c r="A28" s="1003" t="s">
        <v>672</v>
      </c>
      <c r="B28" s="1002" t="s">
        <v>1148</v>
      </c>
      <c r="C28" s="1001"/>
      <c r="D28" s="1001"/>
      <c r="E28" s="1001"/>
      <c r="F28" s="1001"/>
      <c r="G28" s="1585"/>
    </row>
    <row r="29" spans="1:7" s="999" customFormat="1" ht="25.5" customHeight="1">
      <c r="A29" s="993" t="s">
        <v>194</v>
      </c>
      <c r="B29" s="1006" t="s">
        <v>195</v>
      </c>
      <c r="C29" s="1005"/>
      <c r="D29" s="1005"/>
      <c r="E29" s="1005"/>
      <c r="F29" s="1005"/>
      <c r="G29" s="1008"/>
    </row>
    <row r="30" spans="1:7" s="999" customFormat="1" ht="25.5" customHeight="1">
      <c r="A30" s="1003" t="s">
        <v>1147</v>
      </c>
      <c r="B30" s="1002" t="s">
        <v>1185</v>
      </c>
      <c r="C30" s="1597"/>
      <c r="D30" s="1581"/>
      <c r="E30" s="1581"/>
      <c r="F30" s="1581"/>
      <c r="G30" s="1584"/>
    </row>
    <row r="31" spans="1:7" s="999" customFormat="1" ht="50.25" customHeight="1">
      <c r="A31" s="993" t="s">
        <v>459</v>
      </c>
      <c r="B31" s="1006" t="s">
        <v>197</v>
      </c>
      <c r="C31" s="1005"/>
      <c r="D31" s="1005"/>
      <c r="E31" s="1005"/>
      <c r="F31" s="1005"/>
      <c r="G31" s="1011" t="s">
        <v>919</v>
      </c>
    </row>
    <row r="32" spans="1:7" s="999" customFormat="1" ht="48.75" customHeight="1">
      <c r="A32" s="1003" t="s">
        <v>196</v>
      </c>
      <c r="B32" s="1002" t="s">
        <v>197</v>
      </c>
      <c r="C32" s="1001"/>
      <c r="D32" s="1001"/>
      <c r="E32" s="1001"/>
      <c r="F32" s="1001"/>
      <c r="G32" s="1010" t="s">
        <v>919</v>
      </c>
    </row>
    <row r="33" spans="1:7" s="999" customFormat="1" ht="43.5" customHeight="1">
      <c r="A33" s="1009" t="s">
        <v>486</v>
      </c>
      <c r="B33" s="1006" t="s">
        <v>784</v>
      </c>
      <c r="C33" s="1005"/>
      <c r="D33" s="1005"/>
      <c r="E33" s="1005"/>
      <c r="F33" s="1005"/>
      <c r="G33" s="1004"/>
    </row>
    <row r="34" spans="1:7" s="999" customFormat="1" ht="57" customHeight="1">
      <c r="A34" s="1003" t="s">
        <v>198</v>
      </c>
      <c r="B34" s="1002" t="s">
        <v>785</v>
      </c>
      <c r="C34" s="1001"/>
      <c r="D34" s="1001"/>
      <c r="E34" s="1001"/>
      <c r="F34" s="1001"/>
      <c r="G34" s="1000"/>
    </row>
    <row r="35" spans="1:7" s="999" customFormat="1" ht="57" customHeight="1">
      <c r="A35" s="1009" t="s">
        <v>796</v>
      </c>
      <c r="B35" s="1006" t="s">
        <v>797</v>
      </c>
      <c r="C35" s="1005"/>
      <c r="D35" s="1005"/>
      <c r="E35" s="1005"/>
      <c r="F35" s="1005"/>
      <c r="G35" s="1008"/>
    </row>
    <row r="36" spans="1:7" s="999" customFormat="1" ht="25.5" customHeight="1">
      <c r="A36" s="1003" t="s">
        <v>199</v>
      </c>
      <c r="B36" s="1002" t="s">
        <v>200</v>
      </c>
      <c r="C36" s="1001"/>
      <c r="D36" s="1001"/>
      <c r="E36" s="1001"/>
      <c r="F36" s="1001"/>
      <c r="G36" s="1007"/>
    </row>
    <row r="37" spans="1:7" s="1592" customFormat="1" ht="25.5" customHeight="1">
      <c r="A37" s="1590" t="s">
        <v>1183</v>
      </c>
      <c r="B37" s="1593" t="s">
        <v>1184</v>
      </c>
      <c r="C37" s="1591"/>
      <c r="D37" s="1591"/>
      <c r="E37" s="1591"/>
      <c r="F37" s="1591"/>
      <c r="G37" s="1589"/>
    </row>
    <row r="38" spans="1:7" s="999" customFormat="1" ht="25.5" customHeight="1">
      <c r="A38" s="1003" t="s">
        <v>201</v>
      </c>
      <c r="B38" s="1002" t="s">
        <v>202</v>
      </c>
      <c r="C38" s="1001"/>
      <c r="D38" s="1001"/>
      <c r="E38" s="1001"/>
      <c r="F38" s="1001"/>
      <c r="G38" s="1584"/>
    </row>
    <row r="39" spans="1:7" s="1592" customFormat="1" ht="25.5" customHeight="1">
      <c r="A39" s="1594" t="s">
        <v>673</v>
      </c>
      <c r="B39" s="1593" t="s">
        <v>674</v>
      </c>
      <c r="C39" s="1591"/>
      <c r="D39" s="1591"/>
      <c r="E39" s="1591"/>
      <c r="F39" s="1591"/>
      <c r="G39" s="1595"/>
    </row>
    <row r="40" spans="1:7" s="999" customFormat="1" ht="25.5" customHeight="1">
      <c r="A40" s="1003" t="s">
        <v>203</v>
      </c>
      <c r="B40" s="1002" t="s">
        <v>204</v>
      </c>
      <c r="C40" s="1001"/>
      <c r="D40" s="1001"/>
      <c r="E40" s="1001"/>
      <c r="F40" s="1001"/>
      <c r="G40" s="1585"/>
    </row>
    <row r="41" spans="1:7" s="1592" customFormat="1" ht="25.5" customHeight="1">
      <c r="A41" s="1594" t="s">
        <v>331</v>
      </c>
      <c r="B41" s="1593" t="s">
        <v>783</v>
      </c>
      <c r="C41" s="1591"/>
      <c r="D41" s="1591"/>
      <c r="E41" s="1591"/>
      <c r="F41" s="1591"/>
      <c r="G41" s="1596"/>
    </row>
    <row r="42" spans="1:7" s="999" customFormat="1" ht="25.5" customHeight="1">
      <c r="A42" s="1003" t="s">
        <v>332</v>
      </c>
      <c r="B42" s="1002" t="s">
        <v>347</v>
      </c>
      <c r="C42" s="1001"/>
      <c r="D42" s="1001"/>
      <c r="E42" s="1001"/>
      <c r="F42" s="1001"/>
      <c r="G42" s="1585"/>
    </row>
    <row r="43" spans="1:7" s="1592" customFormat="1" ht="25.5" customHeight="1">
      <c r="A43" s="1594" t="s">
        <v>333</v>
      </c>
      <c r="B43" s="1593" t="s">
        <v>348</v>
      </c>
      <c r="C43" s="1591"/>
      <c r="D43" s="1591"/>
      <c r="E43" s="1591"/>
      <c r="F43" s="1591"/>
      <c r="G43" s="1596"/>
    </row>
    <row r="44" spans="1:7" s="999" customFormat="1" ht="25.5" customHeight="1">
      <c r="A44" s="1003" t="s">
        <v>361</v>
      </c>
      <c r="B44" s="1002" t="s">
        <v>1083</v>
      </c>
      <c r="C44" s="1001"/>
      <c r="D44" s="1001"/>
      <c r="E44" s="1001"/>
      <c r="F44" s="1001"/>
      <c r="G44" s="1585"/>
    </row>
    <row r="45" spans="1:7" s="1592" customFormat="1" ht="25.5" customHeight="1">
      <c r="A45" s="1594" t="s">
        <v>534</v>
      </c>
      <c r="B45" s="1593" t="s">
        <v>536</v>
      </c>
      <c r="C45" s="1591"/>
      <c r="D45" s="1591"/>
      <c r="E45" s="1591"/>
      <c r="F45" s="1591"/>
      <c r="G45" s="1596"/>
    </row>
    <row r="46" spans="1:7" s="994" customFormat="1" ht="12.75" customHeight="1">
      <c r="A46" s="998"/>
      <c r="B46" s="997"/>
      <c r="C46" s="996"/>
      <c r="D46" s="996"/>
      <c r="E46" s="996"/>
      <c r="F46" s="996"/>
      <c r="G46" s="995"/>
    </row>
    <row r="47" spans="1:7">
      <c r="A47" s="993"/>
      <c r="B47" s="992"/>
      <c r="C47" s="991"/>
      <c r="D47" s="991"/>
      <c r="E47" s="991"/>
      <c r="F47" s="991"/>
    </row>
    <row r="49" spans="1:4">
      <c r="A49" s="595" t="s">
        <v>124</v>
      </c>
      <c r="B49" s="593"/>
      <c r="C49" s="595" t="s">
        <v>69</v>
      </c>
      <c r="D49" s="990"/>
    </row>
    <row r="50" spans="1:4" ht="13.5" customHeight="1">
      <c r="B50" s="989" t="s">
        <v>205</v>
      </c>
    </row>
    <row r="51" spans="1:4">
      <c r="A51" s="988"/>
    </row>
  </sheetData>
  <mergeCells count="8">
    <mergeCell ref="E11:F11"/>
    <mergeCell ref="E13:F13"/>
    <mergeCell ref="C13:D13"/>
    <mergeCell ref="C1:D1"/>
    <mergeCell ref="C2:D2"/>
    <mergeCell ref="C3:D3"/>
    <mergeCell ref="C12:D12"/>
    <mergeCell ref="C9:G9"/>
  </mergeCells>
  <printOptions horizontalCentered="1"/>
  <pageMargins left="0" right="0" top="0.25" bottom="0.25" header="0.25" footer="0.25"/>
  <pageSetup scale="68" orientation="portrait" r:id="rId1"/>
  <headerFooter alignWithMargins="0">
    <oddFooter>&amp;R&amp;"Arial,Italic"&amp;9Revised 07/2022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2</xdr:col>
                    <xdr:colOff>561975</xdr:colOff>
                    <xdr:row>21</xdr:row>
                    <xdr:rowOff>76200</xdr:rowOff>
                  </from>
                  <to>
                    <xdr:col>2</xdr:col>
                    <xdr:colOff>819150</xdr:colOff>
                    <xdr:row>22</xdr:row>
                    <xdr:rowOff>57150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3</xdr:col>
                    <xdr:colOff>561975</xdr:colOff>
                    <xdr:row>21</xdr:row>
                    <xdr:rowOff>76200</xdr:rowOff>
                  </from>
                  <to>
                    <xdr:col>3</xdr:col>
                    <xdr:colOff>838200</xdr:colOff>
                    <xdr:row>22</xdr:row>
                    <xdr:rowOff>28575</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2</xdr:col>
                    <xdr:colOff>561975</xdr:colOff>
                    <xdr:row>22</xdr:row>
                    <xdr:rowOff>76200</xdr:rowOff>
                  </from>
                  <to>
                    <xdr:col>2</xdr:col>
                    <xdr:colOff>819150</xdr:colOff>
                    <xdr:row>23</xdr:row>
                    <xdr:rowOff>57150</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3</xdr:col>
                    <xdr:colOff>561975</xdr:colOff>
                    <xdr:row>22</xdr:row>
                    <xdr:rowOff>76200</xdr:rowOff>
                  </from>
                  <to>
                    <xdr:col>3</xdr:col>
                    <xdr:colOff>819150</xdr:colOff>
                    <xdr:row>23</xdr:row>
                    <xdr:rowOff>57150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4</xdr:col>
                    <xdr:colOff>561975</xdr:colOff>
                    <xdr:row>22</xdr:row>
                    <xdr:rowOff>76200</xdr:rowOff>
                  </from>
                  <to>
                    <xdr:col>4</xdr:col>
                    <xdr:colOff>819150</xdr:colOff>
                    <xdr:row>23</xdr:row>
                    <xdr:rowOff>57150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5</xdr:col>
                    <xdr:colOff>561975</xdr:colOff>
                    <xdr:row>22</xdr:row>
                    <xdr:rowOff>76200</xdr:rowOff>
                  </from>
                  <to>
                    <xdr:col>5</xdr:col>
                    <xdr:colOff>819150</xdr:colOff>
                    <xdr:row>23</xdr:row>
                    <xdr:rowOff>57150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2</xdr:col>
                    <xdr:colOff>561975</xdr:colOff>
                    <xdr:row>25</xdr:row>
                    <xdr:rowOff>76200</xdr:rowOff>
                  </from>
                  <to>
                    <xdr:col>2</xdr:col>
                    <xdr:colOff>819150</xdr:colOff>
                    <xdr:row>26</xdr:row>
                    <xdr:rowOff>57150</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2</xdr:col>
                    <xdr:colOff>561975</xdr:colOff>
                    <xdr:row>26</xdr:row>
                    <xdr:rowOff>266700</xdr:rowOff>
                  </from>
                  <to>
                    <xdr:col>2</xdr:col>
                    <xdr:colOff>809625</xdr:colOff>
                    <xdr:row>27</xdr:row>
                    <xdr:rowOff>247650</xdr:rowOff>
                  </to>
                </anchor>
              </controlPr>
            </control>
          </mc:Choice>
        </mc:AlternateContent>
        <mc:AlternateContent xmlns:mc="http://schemas.openxmlformats.org/markup-compatibility/2006">
          <mc:Choice Requires="x14">
            <control shapeId="59401" r:id="rId12" name="Check Box 9">
              <controlPr defaultSize="0" autoFill="0" autoLine="0" autoPict="0">
                <anchor moveWithCells="1">
                  <from>
                    <xdr:col>2</xdr:col>
                    <xdr:colOff>561975</xdr:colOff>
                    <xdr:row>27</xdr:row>
                    <xdr:rowOff>266700</xdr:rowOff>
                  </from>
                  <to>
                    <xdr:col>2</xdr:col>
                    <xdr:colOff>809625</xdr:colOff>
                    <xdr:row>28</xdr:row>
                    <xdr:rowOff>238125</xdr:rowOff>
                  </to>
                </anchor>
              </controlPr>
            </control>
          </mc:Choice>
        </mc:AlternateContent>
        <mc:AlternateContent xmlns:mc="http://schemas.openxmlformats.org/markup-compatibility/2006">
          <mc:Choice Requires="x14">
            <control shapeId="59402" r:id="rId13" name="Check Box 10">
              <controlPr defaultSize="0" autoFill="0" autoLine="0" autoPict="0">
                <anchor moveWithCells="1">
                  <from>
                    <xdr:col>2</xdr:col>
                    <xdr:colOff>561975</xdr:colOff>
                    <xdr:row>25</xdr:row>
                    <xdr:rowOff>419100</xdr:rowOff>
                  </from>
                  <to>
                    <xdr:col>2</xdr:col>
                    <xdr:colOff>809625</xdr:colOff>
                    <xdr:row>26</xdr:row>
                    <xdr:rowOff>304800</xdr:rowOff>
                  </to>
                </anchor>
              </controlPr>
            </control>
          </mc:Choice>
        </mc:AlternateContent>
        <mc:AlternateContent xmlns:mc="http://schemas.openxmlformats.org/markup-compatibility/2006">
          <mc:Choice Requires="x14">
            <control shapeId="59403" r:id="rId14" name="Check Box 11">
              <controlPr defaultSize="0" autoFill="0" autoLine="0" autoPict="0">
                <anchor moveWithCells="1">
                  <from>
                    <xdr:col>3</xdr:col>
                    <xdr:colOff>561975</xdr:colOff>
                    <xdr:row>25</xdr:row>
                    <xdr:rowOff>419100</xdr:rowOff>
                  </from>
                  <to>
                    <xdr:col>3</xdr:col>
                    <xdr:colOff>819150</xdr:colOff>
                    <xdr:row>26</xdr:row>
                    <xdr:rowOff>304800</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4</xdr:col>
                    <xdr:colOff>561975</xdr:colOff>
                    <xdr:row>21</xdr:row>
                    <xdr:rowOff>76200</xdr:rowOff>
                  </from>
                  <to>
                    <xdr:col>4</xdr:col>
                    <xdr:colOff>838200</xdr:colOff>
                    <xdr:row>22</xdr:row>
                    <xdr:rowOff>28575</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5</xdr:col>
                    <xdr:colOff>561975</xdr:colOff>
                    <xdr:row>21</xdr:row>
                    <xdr:rowOff>76200</xdr:rowOff>
                  </from>
                  <to>
                    <xdr:col>5</xdr:col>
                    <xdr:colOff>838200</xdr:colOff>
                    <xdr:row>22</xdr:row>
                    <xdr:rowOff>28575</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2</xdr:col>
                    <xdr:colOff>561975</xdr:colOff>
                    <xdr:row>23</xdr:row>
                    <xdr:rowOff>0</xdr:rowOff>
                  </from>
                  <to>
                    <xdr:col>2</xdr:col>
                    <xdr:colOff>838200</xdr:colOff>
                    <xdr:row>23</xdr:row>
                    <xdr:rowOff>285750</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3</xdr:col>
                    <xdr:colOff>561975</xdr:colOff>
                    <xdr:row>23</xdr:row>
                    <xdr:rowOff>0</xdr:rowOff>
                  </from>
                  <to>
                    <xdr:col>3</xdr:col>
                    <xdr:colOff>838200</xdr:colOff>
                    <xdr:row>23</xdr:row>
                    <xdr:rowOff>285750</xdr:rowOff>
                  </to>
                </anchor>
              </controlPr>
            </control>
          </mc:Choice>
        </mc:AlternateContent>
        <mc:AlternateContent xmlns:mc="http://schemas.openxmlformats.org/markup-compatibility/2006">
          <mc:Choice Requires="x14">
            <control shapeId="59408" r:id="rId19" name="Check Box 16">
              <controlPr defaultSize="0" autoFill="0" autoLine="0" autoPict="0">
                <anchor moveWithCells="1">
                  <from>
                    <xdr:col>4</xdr:col>
                    <xdr:colOff>561975</xdr:colOff>
                    <xdr:row>23</xdr:row>
                    <xdr:rowOff>0</xdr:rowOff>
                  </from>
                  <to>
                    <xdr:col>4</xdr:col>
                    <xdr:colOff>838200</xdr:colOff>
                    <xdr:row>23</xdr:row>
                    <xdr:rowOff>285750</xdr:rowOff>
                  </to>
                </anchor>
              </controlPr>
            </control>
          </mc:Choice>
        </mc:AlternateContent>
        <mc:AlternateContent xmlns:mc="http://schemas.openxmlformats.org/markup-compatibility/2006">
          <mc:Choice Requires="x14">
            <control shapeId="59409" r:id="rId20" name="Check Box 17">
              <controlPr defaultSize="0" autoFill="0" autoLine="0" autoPict="0">
                <anchor moveWithCells="1">
                  <from>
                    <xdr:col>5</xdr:col>
                    <xdr:colOff>561975</xdr:colOff>
                    <xdr:row>23</xdr:row>
                    <xdr:rowOff>0</xdr:rowOff>
                  </from>
                  <to>
                    <xdr:col>5</xdr:col>
                    <xdr:colOff>838200</xdr:colOff>
                    <xdr:row>23</xdr:row>
                    <xdr:rowOff>285750</xdr:rowOff>
                  </to>
                </anchor>
              </controlPr>
            </control>
          </mc:Choice>
        </mc:AlternateContent>
        <mc:AlternateContent xmlns:mc="http://schemas.openxmlformats.org/markup-compatibility/2006">
          <mc:Choice Requires="x14">
            <control shapeId="59410" r:id="rId21" name="Check Box 18">
              <controlPr defaultSize="0" autoFill="0" autoLine="0" autoPict="0">
                <anchor moveWithCells="1">
                  <from>
                    <xdr:col>3</xdr:col>
                    <xdr:colOff>561975</xdr:colOff>
                    <xdr:row>25</xdr:row>
                    <xdr:rowOff>76200</xdr:rowOff>
                  </from>
                  <to>
                    <xdr:col>3</xdr:col>
                    <xdr:colOff>838200</xdr:colOff>
                    <xdr:row>26</xdr:row>
                    <xdr:rowOff>28575</xdr:rowOff>
                  </to>
                </anchor>
              </controlPr>
            </control>
          </mc:Choice>
        </mc:AlternateContent>
        <mc:AlternateContent xmlns:mc="http://schemas.openxmlformats.org/markup-compatibility/2006">
          <mc:Choice Requires="x14">
            <control shapeId="59411" r:id="rId22" name="Check Box 19">
              <controlPr defaultSize="0" autoFill="0" autoLine="0" autoPict="0">
                <anchor moveWithCells="1">
                  <from>
                    <xdr:col>4</xdr:col>
                    <xdr:colOff>561975</xdr:colOff>
                    <xdr:row>25</xdr:row>
                    <xdr:rowOff>76200</xdr:rowOff>
                  </from>
                  <to>
                    <xdr:col>4</xdr:col>
                    <xdr:colOff>838200</xdr:colOff>
                    <xdr:row>26</xdr:row>
                    <xdr:rowOff>28575</xdr:rowOff>
                  </to>
                </anchor>
              </controlPr>
            </control>
          </mc:Choice>
        </mc:AlternateContent>
        <mc:AlternateContent xmlns:mc="http://schemas.openxmlformats.org/markup-compatibility/2006">
          <mc:Choice Requires="x14">
            <control shapeId="59412" r:id="rId23" name="Check Box 20">
              <controlPr defaultSize="0" autoFill="0" autoLine="0" autoPict="0">
                <anchor moveWithCells="1">
                  <from>
                    <xdr:col>5</xdr:col>
                    <xdr:colOff>561975</xdr:colOff>
                    <xdr:row>25</xdr:row>
                    <xdr:rowOff>76200</xdr:rowOff>
                  </from>
                  <to>
                    <xdr:col>5</xdr:col>
                    <xdr:colOff>838200</xdr:colOff>
                    <xdr:row>26</xdr:row>
                    <xdr:rowOff>28575</xdr:rowOff>
                  </to>
                </anchor>
              </controlPr>
            </control>
          </mc:Choice>
        </mc:AlternateContent>
        <mc:AlternateContent xmlns:mc="http://schemas.openxmlformats.org/markup-compatibility/2006">
          <mc:Choice Requires="x14">
            <control shapeId="59413" r:id="rId24" name="Check Box 21">
              <controlPr defaultSize="0" autoFill="0" autoLine="0" autoPict="0">
                <anchor moveWithCells="1">
                  <from>
                    <xdr:col>4</xdr:col>
                    <xdr:colOff>561975</xdr:colOff>
                    <xdr:row>26</xdr:row>
                    <xdr:rowOff>0</xdr:rowOff>
                  </from>
                  <to>
                    <xdr:col>4</xdr:col>
                    <xdr:colOff>838200</xdr:colOff>
                    <xdr:row>26</xdr:row>
                    <xdr:rowOff>276225</xdr:rowOff>
                  </to>
                </anchor>
              </controlPr>
            </control>
          </mc:Choice>
        </mc:AlternateContent>
        <mc:AlternateContent xmlns:mc="http://schemas.openxmlformats.org/markup-compatibility/2006">
          <mc:Choice Requires="x14">
            <control shapeId="59414" r:id="rId25" name="Check Box 22">
              <controlPr defaultSize="0" autoFill="0" autoLine="0" autoPict="0">
                <anchor moveWithCells="1">
                  <from>
                    <xdr:col>5</xdr:col>
                    <xdr:colOff>561975</xdr:colOff>
                    <xdr:row>25</xdr:row>
                    <xdr:rowOff>428625</xdr:rowOff>
                  </from>
                  <to>
                    <xdr:col>5</xdr:col>
                    <xdr:colOff>838200</xdr:colOff>
                    <xdr:row>26</xdr:row>
                    <xdr:rowOff>276225</xdr:rowOff>
                  </to>
                </anchor>
              </controlPr>
            </control>
          </mc:Choice>
        </mc:AlternateContent>
        <mc:AlternateContent xmlns:mc="http://schemas.openxmlformats.org/markup-compatibility/2006">
          <mc:Choice Requires="x14">
            <control shapeId="59415" r:id="rId26" name="Check Box 23">
              <controlPr defaultSize="0" autoFill="0" autoLine="0" autoPict="0">
                <anchor moveWithCells="1">
                  <from>
                    <xdr:col>3</xdr:col>
                    <xdr:colOff>561975</xdr:colOff>
                    <xdr:row>27</xdr:row>
                    <xdr:rowOff>0</xdr:rowOff>
                  </from>
                  <to>
                    <xdr:col>3</xdr:col>
                    <xdr:colOff>838200</xdr:colOff>
                    <xdr:row>27</xdr:row>
                    <xdr:rowOff>276225</xdr:rowOff>
                  </to>
                </anchor>
              </controlPr>
            </control>
          </mc:Choice>
        </mc:AlternateContent>
        <mc:AlternateContent xmlns:mc="http://schemas.openxmlformats.org/markup-compatibility/2006">
          <mc:Choice Requires="x14">
            <control shapeId="59416" r:id="rId27" name="Check Box 24">
              <controlPr defaultSize="0" autoFill="0" autoLine="0" autoPict="0">
                <anchor moveWithCells="1">
                  <from>
                    <xdr:col>3</xdr:col>
                    <xdr:colOff>561975</xdr:colOff>
                    <xdr:row>28</xdr:row>
                    <xdr:rowOff>0</xdr:rowOff>
                  </from>
                  <to>
                    <xdr:col>3</xdr:col>
                    <xdr:colOff>838200</xdr:colOff>
                    <xdr:row>28</xdr:row>
                    <xdr:rowOff>276225</xdr:rowOff>
                  </to>
                </anchor>
              </controlPr>
            </control>
          </mc:Choice>
        </mc:AlternateContent>
        <mc:AlternateContent xmlns:mc="http://schemas.openxmlformats.org/markup-compatibility/2006">
          <mc:Choice Requires="x14">
            <control shapeId="59417" r:id="rId28" name="Check Box 25">
              <controlPr defaultSize="0" autoFill="0" autoLine="0" autoPict="0">
                <anchor moveWithCells="1">
                  <from>
                    <xdr:col>4</xdr:col>
                    <xdr:colOff>561975</xdr:colOff>
                    <xdr:row>27</xdr:row>
                    <xdr:rowOff>0</xdr:rowOff>
                  </from>
                  <to>
                    <xdr:col>4</xdr:col>
                    <xdr:colOff>838200</xdr:colOff>
                    <xdr:row>27</xdr:row>
                    <xdr:rowOff>276225</xdr:rowOff>
                  </to>
                </anchor>
              </controlPr>
            </control>
          </mc:Choice>
        </mc:AlternateContent>
        <mc:AlternateContent xmlns:mc="http://schemas.openxmlformats.org/markup-compatibility/2006">
          <mc:Choice Requires="x14">
            <control shapeId="59418" r:id="rId29" name="Check Box 26">
              <controlPr defaultSize="0" autoFill="0" autoLine="0" autoPict="0">
                <anchor moveWithCells="1">
                  <from>
                    <xdr:col>4</xdr:col>
                    <xdr:colOff>561975</xdr:colOff>
                    <xdr:row>28</xdr:row>
                    <xdr:rowOff>0</xdr:rowOff>
                  </from>
                  <to>
                    <xdr:col>4</xdr:col>
                    <xdr:colOff>838200</xdr:colOff>
                    <xdr:row>28</xdr:row>
                    <xdr:rowOff>276225</xdr:rowOff>
                  </to>
                </anchor>
              </controlPr>
            </control>
          </mc:Choice>
        </mc:AlternateContent>
        <mc:AlternateContent xmlns:mc="http://schemas.openxmlformats.org/markup-compatibility/2006">
          <mc:Choice Requires="x14">
            <control shapeId="59419" r:id="rId30" name="Check Box 27">
              <controlPr defaultSize="0" autoFill="0" autoLine="0" autoPict="0">
                <anchor moveWithCells="1">
                  <from>
                    <xdr:col>5</xdr:col>
                    <xdr:colOff>561975</xdr:colOff>
                    <xdr:row>28</xdr:row>
                    <xdr:rowOff>0</xdr:rowOff>
                  </from>
                  <to>
                    <xdr:col>5</xdr:col>
                    <xdr:colOff>838200</xdr:colOff>
                    <xdr:row>28</xdr:row>
                    <xdr:rowOff>276225</xdr:rowOff>
                  </to>
                </anchor>
              </controlPr>
            </control>
          </mc:Choice>
        </mc:AlternateContent>
        <mc:AlternateContent xmlns:mc="http://schemas.openxmlformats.org/markup-compatibility/2006">
          <mc:Choice Requires="x14">
            <control shapeId="59420" r:id="rId31" name="Check Box 28">
              <controlPr defaultSize="0" autoFill="0" autoLine="0" autoPict="0">
                <anchor moveWithCells="1">
                  <from>
                    <xdr:col>5</xdr:col>
                    <xdr:colOff>561975</xdr:colOff>
                    <xdr:row>27</xdr:row>
                    <xdr:rowOff>9525</xdr:rowOff>
                  </from>
                  <to>
                    <xdr:col>5</xdr:col>
                    <xdr:colOff>838200</xdr:colOff>
                    <xdr:row>27</xdr:row>
                    <xdr:rowOff>285750</xdr:rowOff>
                  </to>
                </anchor>
              </controlPr>
            </control>
          </mc:Choice>
        </mc:AlternateContent>
        <mc:AlternateContent xmlns:mc="http://schemas.openxmlformats.org/markup-compatibility/2006">
          <mc:Choice Requires="x14">
            <control shapeId="59421" r:id="rId32" name="Check Box 29">
              <controlPr defaultSize="0" autoFill="0" autoLine="0" autoPict="0">
                <anchor moveWithCells="1">
                  <from>
                    <xdr:col>2</xdr:col>
                    <xdr:colOff>561975</xdr:colOff>
                    <xdr:row>30</xdr:row>
                    <xdr:rowOff>190500</xdr:rowOff>
                  </from>
                  <to>
                    <xdr:col>2</xdr:col>
                    <xdr:colOff>838200</xdr:colOff>
                    <xdr:row>30</xdr:row>
                    <xdr:rowOff>466725</xdr:rowOff>
                  </to>
                </anchor>
              </controlPr>
            </control>
          </mc:Choice>
        </mc:AlternateContent>
        <mc:AlternateContent xmlns:mc="http://schemas.openxmlformats.org/markup-compatibility/2006">
          <mc:Choice Requires="x14">
            <control shapeId="59422" r:id="rId33" name="Check Box 30">
              <controlPr defaultSize="0" autoFill="0" autoLine="0" autoPict="0">
                <anchor moveWithCells="1">
                  <from>
                    <xdr:col>3</xdr:col>
                    <xdr:colOff>561975</xdr:colOff>
                    <xdr:row>30</xdr:row>
                    <xdr:rowOff>200025</xdr:rowOff>
                  </from>
                  <to>
                    <xdr:col>3</xdr:col>
                    <xdr:colOff>838200</xdr:colOff>
                    <xdr:row>30</xdr:row>
                    <xdr:rowOff>476250</xdr:rowOff>
                  </to>
                </anchor>
              </controlPr>
            </control>
          </mc:Choice>
        </mc:AlternateContent>
        <mc:AlternateContent xmlns:mc="http://schemas.openxmlformats.org/markup-compatibility/2006">
          <mc:Choice Requires="x14">
            <control shapeId="59423" r:id="rId34" name="Check Box 31">
              <controlPr defaultSize="0" autoFill="0" autoLine="0" autoPict="0">
                <anchor moveWithCells="1">
                  <from>
                    <xdr:col>4</xdr:col>
                    <xdr:colOff>561975</xdr:colOff>
                    <xdr:row>30</xdr:row>
                    <xdr:rowOff>200025</xdr:rowOff>
                  </from>
                  <to>
                    <xdr:col>4</xdr:col>
                    <xdr:colOff>838200</xdr:colOff>
                    <xdr:row>30</xdr:row>
                    <xdr:rowOff>476250</xdr:rowOff>
                  </to>
                </anchor>
              </controlPr>
            </control>
          </mc:Choice>
        </mc:AlternateContent>
        <mc:AlternateContent xmlns:mc="http://schemas.openxmlformats.org/markup-compatibility/2006">
          <mc:Choice Requires="x14">
            <control shapeId="59424" r:id="rId35" name="Check Box 32">
              <controlPr defaultSize="0" autoFill="0" autoLine="0" autoPict="0">
                <anchor moveWithCells="1">
                  <from>
                    <xdr:col>5</xdr:col>
                    <xdr:colOff>561975</xdr:colOff>
                    <xdr:row>30</xdr:row>
                    <xdr:rowOff>200025</xdr:rowOff>
                  </from>
                  <to>
                    <xdr:col>5</xdr:col>
                    <xdr:colOff>838200</xdr:colOff>
                    <xdr:row>30</xdr:row>
                    <xdr:rowOff>476250</xdr:rowOff>
                  </to>
                </anchor>
              </controlPr>
            </control>
          </mc:Choice>
        </mc:AlternateContent>
        <mc:AlternateContent xmlns:mc="http://schemas.openxmlformats.org/markup-compatibility/2006">
          <mc:Choice Requires="x14">
            <control shapeId="59425" r:id="rId36" name="Check Box 33">
              <controlPr defaultSize="0" autoFill="0" autoLine="0" autoPict="0">
                <anchor moveWithCells="1">
                  <from>
                    <xdr:col>6</xdr:col>
                    <xdr:colOff>571500</xdr:colOff>
                    <xdr:row>30</xdr:row>
                    <xdr:rowOff>304800</xdr:rowOff>
                  </from>
                  <to>
                    <xdr:col>6</xdr:col>
                    <xdr:colOff>819150</xdr:colOff>
                    <xdr:row>30</xdr:row>
                    <xdr:rowOff>590550</xdr:rowOff>
                  </to>
                </anchor>
              </controlPr>
            </control>
          </mc:Choice>
        </mc:AlternateContent>
        <mc:AlternateContent xmlns:mc="http://schemas.openxmlformats.org/markup-compatibility/2006">
          <mc:Choice Requires="x14">
            <control shapeId="59426" r:id="rId37" name="Check Box 34">
              <controlPr defaultSize="0" autoFill="0" autoLine="0" autoPict="0">
                <anchor moveWithCells="1">
                  <from>
                    <xdr:col>2</xdr:col>
                    <xdr:colOff>561975</xdr:colOff>
                    <xdr:row>31</xdr:row>
                    <xdr:rowOff>190500</xdr:rowOff>
                  </from>
                  <to>
                    <xdr:col>2</xdr:col>
                    <xdr:colOff>838200</xdr:colOff>
                    <xdr:row>31</xdr:row>
                    <xdr:rowOff>466725</xdr:rowOff>
                  </to>
                </anchor>
              </controlPr>
            </control>
          </mc:Choice>
        </mc:AlternateContent>
        <mc:AlternateContent xmlns:mc="http://schemas.openxmlformats.org/markup-compatibility/2006">
          <mc:Choice Requires="x14">
            <control shapeId="59427" r:id="rId38" name="Check Box 35">
              <controlPr defaultSize="0" autoFill="0" autoLine="0" autoPict="0">
                <anchor moveWithCells="1">
                  <from>
                    <xdr:col>3</xdr:col>
                    <xdr:colOff>561975</xdr:colOff>
                    <xdr:row>31</xdr:row>
                    <xdr:rowOff>190500</xdr:rowOff>
                  </from>
                  <to>
                    <xdr:col>3</xdr:col>
                    <xdr:colOff>838200</xdr:colOff>
                    <xdr:row>31</xdr:row>
                    <xdr:rowOff>466725</xdr:rowOff>
                  </to>
                </anchor>
              </controlPr>
            </control>
          </mc:Choice>
        </mc:AlternateContent>
        <mc:AlternateContent xmlns:mc="http://schemas.openxmlformats.org/markup-compatibility/2006">
          <mc:Choice Requires="x14">
            <control shapeId="59428" r:id="rId39" name="Check Box 36">
              <controlPr defaultSize="0" autoFill="0" autoLine="0" autoPict="0">
                <anchor moveWithCells="1">
                  <from>
                    <xdr:col>4</xdr:col>
                    <xdr:colOff>561975</xdr:colOff>
                    <xdr:row>31</xdr:row>
                    <xdr:rowOff>190500</xdr:rowOff>
                  </from>
                  <to>
                    <xdr:col>4</xdr:col>
                    <xdr:colOff>838200</xdr:colOff>
                    <xdr:row>31</xdr:row>
                    <xdr:rowOff>466725</xdr:rowOff>
                  </to>
                </anchor>
              </controlPr>
            </control>
          </mc:Choice>
        </mc:AlternateContent>
        <mc:AlternateContent xmlns:mc="http://schemas.openxmlformats.org/markup-compatibility/2006">
          <mc:Choice Requires="x14">
            <control shapeId="59429" r:id="rId40" name="Check Box 37">
              <controlPr defaultSize="0" autoFill="0" autoLine="0" autoPict="0">
                <anchor moveWithCells="1">
                  <from>
                    <xdr:col>5</xdr:col>
                    <xdr:colOff>561975</xdr:colOff>
                    <xdr:row>31</xdr:row>
                    <xdr:rowOff>190500</xdr:rowOff>
                  </from>
                  <to>
                    <xdr:col>5</xdr:col>
                    <xdr:colOff>838200</xdr:colOff>
                    <xdr:row>31</xdr:row>
                    <xdr:rowOff>466725</xdr:rowOff>
                  </to>
                </anchor>
              </controlPr>
            </control>
          </mc:Choice>
        </mc:AlternateContent>
        <mc:AlternateContent xmlns:mc="http://schemas.openxmlformats.org/markup-compatibility/2006">
          <mc:Choice Requires="x14">
            <control shapeId="59430" r:id="rId41" name="Check Box 38">
              <controlPr defaultSize="0" autoFill="0" autoLine="0" autoPict="0">
                <anchor moveWithCells="1">
                  <from>
                    <xdr:col>6</xdr:col>
                    <xdr:colOff>571500</xdr:colOff>
                    <xdr:row>31</xdr:row>
                    <xdr:rowOff>295275</xdr:rowOff>
                  </from>
                  <to>
                    <xdr:col>6</xdr:col>
                    <xdr:colOff>847725</xdr:colOff>
                    <xdr:row>31</xdr:row>
                    <xdr:rowOff>571500</xdr:rowOff>
                  </to>
                </anchor>
              </controlPr>
            </control>
          </mc:Choice>
        </mc:AlternateContent>
        <mc:AlternateContent xmlns:mc="http://schemas.openxmlformats.org/markup-compatibility/2006">
          <mc:Choice Requires="x14">
            <control shapeId="59431" r:id="rId42" name="Check Box 39">
              <controlPr defaultSize="0" autoFill="0" autoLine="0" autoPict="0">
                <anchor moveWithCells="1">
                  <from>
                    <xdr:col>2</xdr:col>
                    <xdr:colOff>561975</xdr:colOff>
                    <xdr:row>32</xdr:row>
                    <xdr:rowOff>133350</xdr:rowOff>
                  </from>
                  <to>
                    <xdr:col>2</xdr:col>
                    <xdr:colOff>838200</xdr:colOff>
                    <xdr:row>32</xdr:row>
                    <xdr:rowOff>409575</xdr:rowOff>
                  </to>
                </anchor>
              </controlPr>
            </control>
          </mc:Choice>
        </mc:AlternateContent>
        <mc:AlternateContent xmlns:mc="http://schemas.openxmlformats.org/markup-compatibility/2006">
          <mc:Choice Requires="x14">
            <control shapeId="59432" r:id="rId43" name="Check Box 40">
              <controlPr defaultSize="0" autoFill="0" autoLine="0" autoPict="0">
                <anchor moveWithCells="1">
                  <from>
                    <xdr:col>3</xdr:col>
                    <xdr:colOff>561975</xdr:colOff>
                    <xdr:row>32</xdr:row>
                    <xdr:rowOff>133350</xdr:rowOff>
                  </from>
                  <to>
                    <xdr:col>3</xdr:col>
                    <xdr:colOff>838200</xdr:colOff>
                    <xdr:row>32</xdr:row>
                    <xdr:rowOff>409575</xdr:rowOff>
                  </to>
                </anchor>
              </controlPr>
            </control>
          </mc:Choice>
        </mc:AlternateContent>
        <mc:AlternateContent xmlns:mc="http://schemas.openxmlformats.org/markup-compatibility/2006">
          <mc:Choice Requires="x14">
            <control shapeId="59433" r:id="rId44" name="Check Box 41">
              <controlPr defaultSize="0" autoFill="0" autoLine="0" autoPict="0">
                <anchor moveWithCells="1">
                  <from>
                    <xdr:col>4</xdr:col>
                    <xdr:colOff>561975</xdr:colOff>
                    <xdr:row>32</xdr:row>
                    <xdr:rowOff>123825</xdr:rowOff>
                  </from>
                  <to>
                    <xdr:col>4</xdr:col>
                    <xdr:colOff>838200</xdr:colOff>
                    <xdr:row>32</xdr:row>
                    <xdr:rowOff>400050</xdr:rowOff>
                  </to>
                </anchor>
              </controlPr>
            </control>
          </mc:Choice>
        </mc:AlternateContent>
        <mc:AlternateContent xmlns:mc="http://schemas.openxmlformats.org/markup-compatibility/2006">
          <mc:Choice Requires="x14">
            <control shapeId="59434" r:id="rId45" name="Check Box 42">
              <controlPr defaultSize="0" autoFill="0" autoLine="0" autoPict="0">
                <anchor moveWithCells="1">
                  <from>
                    <xdr:col>5</xdr:col>
                    <xdr:colOff>561975</xdr:colOff>
                    <xdr:row>32</xdr:row>
                    <xdr:rowOff>123825</xdr:rowOff>
                  </from>
                  <to>
                    <xdr:col>5</xdr:col>
                    <xdr:colOff>838200</xdr:colOff>
                    <xdr:row>32</xdr:row>
                    <xdr:rowOff>400050</xdr:rowOff>
                  </to>
                </anchor>
              </controlPr>
            </control>
          </mc:Choice>
        </mc:AlternateContent>
        <mc:AlternateContent xmlns:mc="http://schemas.openxmlformats.org/markup-compatibility/2006">
          <mc:Choice Requires="x14">
            <control shapeId="59435" r:id="rId46" name="Check Box 43">
              <controlPr defaultSize="0" autoFill="0" autoLine="0" autoPict="0">
                <anchor moveWithCells="1">
                  <from>
                    <xdr:col>5</xdr:col>
                    <xdr:colOff>561975</xdr:colOff>
                    <xdr:row>33</xdr:row>
                    <xdr:rowOff>190500</xdr:rowOff>
                  </from>
                  <to>
                    <xdr:col>5</xdr:col>
                    <xdr:colOff>838200</xdr:colOff>
                    <xdr:row>33</xdr:row>
                    <xdr:rowOff>466725</xdr:rowOff>
                  </to>
                </anchor>
              </controlPr>
            </control>
          </mc:Choice>
        </mc:AlternateContent>
        <mc:AlternateContent xmlns:mc="http://schemas.openxmlformats.org/markup-compatibility/2006">
          <mc:Choice Requires="x14">
            <control shapeId="59436" r:id="rId47" name="Check Box 44">
              <controlPr defaultSize="0" autoFill="0" autoLine="0" autoPict="0">
                <anchor moveWithCells="1">
                  <from>
                    <xdr:col>4</xdr:col>
                    <xdr:colOff>561975</xdr:colOff>
                    <xdr:row>33</xdr:row>
                    <xdr:rowOff>190500</xdr:rowOff>
                  </from>
                  <to>
                    <xdr:col>4</xdr:col>
                    <xdr:colOff>838200</xdr:colOff>
                    <xdr:row>33</xdr:row>
                    <xdr:rowOff>466725</xdr:rowOff>
                  </to>
                </anchor>
              </controlPr>
            </control>
          </mc:Choice>
        </mc:AlternateContent>
        <mc:AlternateContent xmlns:mc="http://schemas.openxmlformats.org/markup-compatibility/2006">
          <mc:Choice Requires="x14">
            <control shapeId="59437" r:id="rId48" name="Check Box 45">
              <controlPr defaultSize="0" autoFill="0" autoLine="0" autoPict="0">
                <anchor moveWithCells="1">
                  <from>
                    <xdr:col>3</xdr:col>
                    <xdr:colOff>561975</xdr:colOff>
                    <xdr:row>33</xdr:row>
                    <xdr:rowOff>190500</xdr:rowOff>
                  </from>
                  <to>
                    <xdr:col>3</xdr:col>
                    <xdr:colOff>838200</xdr:colOff>
                    <xdr:row>33</xdr:row>
                    <xdr:rowOff>466725</xdr:rowOff>
                  </to>
                </anchor>
              </controlPr>
            </control>
          </mc:Choice>
        </mc:AlternateContent>
        <mc:AlternateContent xmlns:mc="http://schemas.openxmlformats.org/markup-compatibility/2006">
          <mc:Choice Requires="x14">
            <control shapeId="59438" r:id="rId49" name="Check Box 46">
              <controlPr defaultSize="0" autoFill="0" autoLine="0" autoPict="0">
                <anchor moveWithCells="1">
                  <from>
                    <xdr:col>2</xdr:col>
                    <xdr:colOff>561975</xdr:colOff>
                    <xdr:row>33</xdr:row>
                    <xdr:rowOff>190500</xdr:rowOff>
                  </from>
                  <to>
                    <xdr:col>2</xdr:col>
                    <xdr:colOff>838200</xdr:colOff>
                    <xdr:row>33</xdr:row>
                    <xdr:rowOff>466725</xdr:rowOff>
                  </to>
                </anchor>
              </controlPr>
            </control>
          </mc:Choice>
        </mc:AlternateContent>
        <mc:AlternateContent xmlns:mc="http://schemas.openxmlformats.org/markup-compatibility/2006">
          <mc:Choice Requires="x14">
            <control shapeId="59439" r:id="rId50" name="Check Box 47">
              <controlPr defaultSize="0" autoFill="0" autoLine="0" autoPict="0">
                <anchor moveWithCells="1">
                  <from>
                    <xdr:col>2</xdr:col>
                    <xdr:colOff>561975</xdr:colOff>
                    <xdr:row>34</xdr:row>
                    <xdr:rowOff>190500</xdr:rowOff>
                  </from>
                  <to>
                    <xdr:col>2</xdr:col>
                    <xdr:colOff>838200</xdr:colOff>
                    <xdr:row>34</xdr:row>
                    <xdr:rowOff>466725</xdr:rowOff>
                  </to>
                </anchor>
              </controlPr>
            </control>
          </mc:Choice>
        </mc:AlternateContent>
        <mc:AlternateContent xmlns:mc="http://schemas.openxmlformats.org/markup-compatibility/2006">
          <mc:Choice Requires="x14">
            <control shapeId="59440" r:id="rId51" name="Check Box 48">
              <controlPr defaultSize="0" autoFill="0" autoLine="0" autoPict="0">
                <anchor moveWithCells="1">
                  <from>
                    <xdr:col>3</xdr:col>
                    <xdr:colOff>561975</xdr:colOff>
                    <xdr:row>34</xdr:row>
                    <xdr:rowOff>190500</xdr:rowOff>
                  </from>
                  <to>
                    <xdr:col>3</xdr:col>
                    <xdr:colOff>838200</xdr:colOff>
                    <xdr:row>34</xdr:row>
                    <xdr:rowOff>466725</xdr:rowOff>
                  </to>
                </anchor>
              </controlPr>
            </control>
          </mc:Choice>
        </mc:AlternateContent>
        <mc:AlternateContent xmlns:mc="http://schemas.openxmlformats.org/markup-compatibility/2006">
          <mc:Choice Requires="x14">
            <control shapeId="59441" r:id="rId52" name="Check Box 49">
              <controlPr defaultSize="0" autoFill="0" autoLine="0" autoPict="0">
                <anchor moveWithCells="1">
                  <from>
                    <xdr:col>4</xdr:col>
                    <xdr:colOff>561975</xdr:colOff>
                    <xdr:row>34</xdr:row>
                    <xdr:rowOff>190500</xdr:rowOff>
                  </from>
                  <to>
                    <xdr:col>4</xdr:col>
                    <xdr:colOff>838200</xdr:colOff>
                    <xdr:row>34</xdr:row>
                    <xdr:rowOff>466725</xdr:rowOff>
                  </to>
                </anchor>
              </controlPr>
            </control>
          </mc:Choice>
        </mc:AlternateContent>
        <mc:AlternateContent xmlns:mc="http://schemas.openxmlformats.org/markup-compatibility/2006">
          <mc:Choice Requires="x14">
            <control shapeId="59442" r:id="rId53" name="Check Box 50">
              <controlPr defaultSize="0" autoFill="0" autoLine="0" autoPict="0">
                <anchor moveWithCells="1">
                  <from>
                    <xdr:col>5</xdr:col>
                    <xdr:colOff>561975</xdr:colOff>
                    <xdr:row>34</xdr:row>
                    <xdr:rowOff>190500</xdr:rowOff>
                  </from>
                  <to>
                    <xdr:col>5</xdr:col>
                    <xdr:colOff>838200</xdr:colOff>
                    <xdr:row>34</xdr:row>
                    <xdr:rowOff>466725</xdr:rowOff>
                  </to>
                </anchor>
              </controlPr>
            </control>
          </mc:Choice>
        </mc:AlternateContent>
        <mc:AlternateContent xmlns:mc="http://schemas.openxmlformats.org/markup-compatibility/2006">
          <mc:Choice Requires="x14">
            <control shapeId="59443" r:id="rId54" name="Check Box 51">
              <controlPr defaultSize="0" autoFill="0" autoLine="0" autoPict="0">
                <anchor moveWithCells="1">
                  <from>
                    <xdr:col>5</xdr:col>
                    <xdr:colOff>561975</xdr:colOff>
                    <xdr:row>35</xdr:row>
                    <xdr:rowOff>0</xdr:rowOff>
                  </from>
                  <to>
                    <xdr:col>5</xdr:col>
                    <xdr:colOff>838200</xdr:colOff>
                    <xdr:row>35</xdr:row>
                    <xdr:rowOff>276225</xdr:rowOff>
                  </to>
                </anchor>
              </controlPr>
            </control>
          </mc:Choice>
        </mc:AlternateContent>
        <mc:AlternateContent xmlns:mc="http://schemas.openxmlformats.org/markup-compatibility/2006">
          <mc:Choice Requires="x14">
            <control shapeId="59444" r:id="rId55" name="Check Box 52">
              <controlPr defaultSize="0" autoFill="0" autoLine="0" autoPict="0">
                <anchor moveWithCells="1">
                  <from>
                    <xdr:col>2</xdr:col>
                    <xdr:colOff>561975</xdr:colOff>
                    <xdr:row>35</xdr:row>
                    <xdr:rowOff>0</xdr:rowOff>
                  </from>
                  <to>
                    <xdr:col>2</xdr:col>
                    <xdr:colOff>838200</xdr:colOff>
                    <xdr:row>35</xdr:row>
                    <xdr:rowOff>276225</xdr:rowOff>
                  </to>
                </anchor>
              </controlPr>
            </control>
          </mc:Choice>
        </mc:AlternateContent>
        <mc:AlternateContent xmlns:mc="http://schemas.openxmlformats.org/markup-compatibility/2006">
          <mc:Choice Requires="x14">
            <control shapeId="59445" r:id="rId56" name="Check Box 53">
              <controlPr defaultSize="0" autoFill="0" autoLine="0" autoPict="0">
                <anchor moveWithCells="1">
                  <from>
                    <xdr:col>3</xdr:col>
                    <xdr:colOff>561975</xdr:colOff>
                    <xdr:row>35</xdr:row>
                    <xdr:rowOff>0</xdr:rowOff>
                  </from>
                  <to>
                    <xdr:col>3</xdr:col>
                    <xdr:colOff>838200</xdr:colOff>
                    <xdr:row>35</xdr:row>
                    <xdr:rowOff>276225</xdr:rowOff>
                  </to>
                </anchor>
              </controlPr>
            </control>
          </mc:Choice>
        </mc:AlternateContent>
        <mc:AlternateContent xmlns:mc="http://schemas.openxmlformats.org/markup-compatibility/2006">
          <mc:Choice Requires="x14">
            <control shapeId="59446" r:id="rId57" name="Check Box 54">
              <controlPr defaultSize="0" autoFill="0" autoLine="0" autoPict="0">
                <anchor moveWithCells="1">
                  <from>
                    <xdr:col>4</xdr:col>
                    <xdr:colOff>561975</xdr:colOff>
                    <xdr:row>35</xdr:row>
                    <xdr:rowOff>0</xdr:rowOff>
                  </from>
                  <to>
                    <xdr:col>4</xdr:col>
                    <xdr:colOff>838200</xdr:colOff>
                    <xdr:row>35</xdr:row>
                    <xdr:rowOff>276225</xdr:rowOff>
                  </to>
                </anchor>
              </controlPr>
            </control>
          </mc:Choice>
        </mc:AlternateContent>
        <mc:AlternateContent xmlns:mc="http://schemas.openxmlformats.org/markup-compatibility/2006">
          <mc:Choice Requires="x14">
            <control shapeId="59447" r:id="rId58" name="Check Box 55">
              <controlPr defaultSize="0" autoFill="0" autoLine="0" autoPict="0">
                <anchor moveWithCells="1">
                  <from>
                    <xdr:col>2</xdr:col>
                    <xdr:colOff>561975</xdr:colOff>
                    <xdr:row>37</xdr:row>
                    <xdr:rowOff>76200</xdr:rowOff>
                  </from>
                  <to>
                    <xdr:col>2</xdr:col>
                    <xdr:colOff>838200</xdr:colOff>
                    <xdr:row>38</xdr:row>
                    <xdr:rowOff>28575</xdr:rowOff>
                  </to>
                </anchor>
              </controlPr>
            </control>
          </mc:Choice>
        </mc:AlternateContent>
        <mc:AlternateContent xmlns:mc="http://schemas.openxmlformats.org/markup-compatibility/2006">
          <mc:Choice Requires="x14">
            <control shapeId="59448" r:id="rId59" name="Check Box 56">
              <controlPr defaultSize="0" autoFill="0" autoLine="0" autoPict="0">
                <anchor moveWithCells="1">
                  <from>
                    <xdr:col>3</xdr:col>
                    <xdr:colOff>561975</xdr:colOff>
                    <xdr:row>37</xdr:row>
                    <xdr:rowOff>66675</xdr:rowOff>
                  </from>
                  <to>
                    <xdr:col>3</xdr:col>
                    <xdr:colOff>838200</xdr:colOff>
                    <xdr:row>38</xdr:row>
                    <xdr:rowOff>19050</xdr:rowOff>
                  </to>
                </anchor>
              </controlPr>
            </control>
          </mc:Choice>
        </mc:AlternateContent>
        <mc:AlternateContent xmlns:mc="http://schemas.openxmlformats.org/markup-compatibility/2006">
          <mc:Choice Requires="x14">
            <control shapeId="59449" r:id="rId60" name="Check Box 57">
              <controlPr defaultSize="0" autoFill="0" autoLine="0" autoPict="0">
                <anchor moveWithCells="1">
                  <from>
                    <xdr:col>4</xdr:col>
                    <xdr:colOff>561975</xdr:colOff>
                    <xdr:row>37</xdr:row>
                    <xdr:rowOff>85725</xdr:rowOff>
                  </from>
                  <to>
                    <xdr:col>4</xdr:col>
                    <xdr:colOff>838200</xdr:colOff>
                    <xdr:row>38</xdr:row>
                    <xdr:rowOff>38100</xdr:rowOff>
                  </to>
                </anchor>
              </controlPr>
            </control>
          </mc:Choice>
        </mc:AlternateContent>
        <mc:AlternateContent xmlns:mc="http://schemas.openxmlformats.org/markup-compatibility/2006">
          <mc:Choice Requires="x14">
            <control shapeId="59450" r:id="rId61" name="Check Box 58">
              <controlPr defaultSize="0" autoFill="0" autoLine="0" autoPict="0">
                <anchor moveWithCells="1">
                  <from>
                    <xdr:col>5</xdr:col>
                    <xdr:colOff>561975</xdr:colOff>
                    <xdr:row>37</xdr:row>
                    <xdr:rowOff>85725</xdr:rowOff>
                  </from>
                  <to>
                    <xdr:col>5</xdr:col>
                    <xdr:colOff>838200</xdr:colOff>
                    <xdr:row>38</xdr:row>
                    <xdr:rowOff>38100</xdr:rowOff>
                  </to>
                </anchor>
              </controlPr>
            </control>
          </mc:Choice>
        </mc:AlternateContent>
        <mc:AlternateContent xmlns:mc="http://schemas.openxmlformats.org/markup-compatibility/2006">
          <mc:Choice Requires="x14">
            <control shapeId="59451" r:id="rId62" name="Check Box 59">
              <controlPr defaultSize="0" autoFill="0" autoLine="0" autoPict="0">
                <anchor moveWithCells="1">
                  <from>
                    <xdr:col>5</xdr:col>
                    <xdr:colOff>561975</xdr:colOff>
                    <xdr:row>38</xdr:row>
                    <xdr:rowOff>0</xdr:rowOff>
                  </from>
                  <to>
                    <xdr:col>5</xdr:col>
                    <xdr:colOff>838200</xdr:colOff>
                    <xdr:row>38</xdr:row>
                    <xdr:rowOff>276225</xdr:rowOff>
                  </to>
                </anchor>
              </controlPr>
            </control>
          </mc:Choice>
        </mc:AlternateContent>
        <mc:AlternateContent xmlns:mc="http://schemas.openxmlformats.org/markup-compatibility/2006">
          <mc:Choice Requires="x14">
            <control shapeId="59452" r:id="rId63" name="Check Box 60">
              <controlPr defaultSize="0" autoFill="0" autoLine="0" autoPict="0">
                <anchor moveWithCells="1">
                  <from>
                    <xdr:col>4</xdr:col>
                    <xdr:colOff>561975</xdr:colOff>
                    <xdr:row>38</xdr:row>
                    <xdr:rowOff>0</xdr:rowOff>
                  </from>
                  <to>
                    <xdr:col>4</xdr:col>
                    <xdr:colOff>838200</xdr:colOff>
                    <xdr:row>38</xdr:row>
                    <xdr:rowOff>276225</xdr:rowOff>
                  </to>
                </anchor>
              </controlPr>
            </control>
          </mc:Choice>
        </mc:AlternateContent>
        <mc:AlternateContent xmlns:mc="http://schemas.openxmlformats.org/markup-compatibility/2006">
          <mc:Choice Requires="x14">
            <control shapeId="59453" r:id="rId64" name="Check Box 61">
              <controlPr defaultSize="0" autoFill="0" autoLine="0" autoPict="0">
                <anchor moveWithCells="1">
                  <from>
                    <xdr:col>3</xdr:col>
                    <xdr:colOff>561975</xdr:colOff>
                    <xdr:row>38</xdr:row>
                    <xdr:rowOff>0</xdr:rowOff>
                  </from>
                  <to>
                    <xdr:col>3</xdr:col>
                    <xdr:colOff>838200</xdr:colOff>
                    <xdr:row>38</xdr:row>
                    <xdr:rowOff>276225</xdr:rowOff>
                  </to>
                </anchor>
              </controlPr>
            </control>
          </mc:Choice>
        </mc:AlternateContent>
        <mc:AlternateContent xmlns:mc="http://schemas.openxmlformats.org/markup-compatibility/2006">
          <mc:Choice Requires="x14">
            <control shapeId="59454" r:id="rId65" name="Check Box 62">
              <controlPr defaultSize="0" autoFill="0" autoLine="0" autoPict="0">
                <anchor moveWithCells="1">
                  <from>
                    <xdr:col>2</xdr:col>
                    <xdr:colOff>561975</xdr:colOff>
                    <xdr:row>38</xdr:row>
                    <xdr:rowOff>0</xdr:rowOff>
                  </from>
                  <to>
                    <xdr:col>2</xdr:col>
                    <xdr:colOff>838200</xdr:colOff>
                    <xdr:row>38</xdr:row>
                    <xdr:rowOff>276225</xdr:rowOff>
                  </to>
                </anchor>
              </controlPr>
            </control>
          </mc:Choice>
        </mc:AlternateContent>
        <mc:AlternateContent xmlns:mc="http://schemas.openxmlformats.org/markup-compatibility/2006">
          <mc:Choice Requires="x14">
            <control shapeId="59455" r:id="rId66" name="Check Box 63">
              <controlPr defaultSize="0" autoFill="0" autoLine="0" autoPict="0" macro="[0]!CheckBox155_Click">
                <anchor moveWithCells="1">
                  <from>
                    <xdr:col>2</xdr:col>
                    <xdr:colOff>561975</xdr:colOff>
                    <xdr:row>39</xdr:row>
                    <xdr:rowOff>0</xdr:rowOff>
                  </from>
                  <to>
                    <xdr:col>2</xdr:col>
                    <xdr:colOff>838200</xdr:colOff>
                    <xdr:row>39</xdr:row>
                    <xdr:rowOff>276225</xdr:rowOff>
                  </to>
                </anchor>
              </controlPr>
            </control>
          </mc:Choice>
        </mc:AlternateContent>
        <mc:AlternateContent xmlns:mc="http://schemas.openxmlformats.org/markup-compatibility/2006">
          <mc:Choice Requires="x14">
            <control shapeId="59456" r:id="rId67" name="Check Box 64">
              <controlPr defaultSize="0" autoFill="0" autoLine="0" autoPict="0">
                <anchor moveWithCells="1">
                  <from>
                    <xdr:col>3</xdr:col>
                    <xdr:colOff>561975</xdr:colOff>
                    <xdr:row>39</xdr:row>
                    <xdr:rowOff>0</xdr:rowOff>
                  </from>
                  <to>
                    <xdr:col>3</xdr:col>
                    <xdr:colOff>838200</xdr:colOff>
                    <xdr:row>39</xdr:row>
                    <xdr:rowOff>276225</xdr:rowOff>
                  </to>
                </anchor>
              </controlPr>
            </control>
          </mc:Choice>
        </mc:AlternateContent>
        <mc:AlternateContent xmlns:mc="http://schemas.openxmlformats.org/markup-compatibility/2006">
          <mc:Choice Requires="x14">
            <control shapeId="59457" r:id="rId68" name="Check Box 65">
              <controlPr defaultSize="0" autoFill="0" autoLine="0" autoPict="0">
                <anchor moveWithCells="1">
                  <from>
                    <xdr:col>4</xdr:col>
                    <xdr:colOff>561975</xdr:colOff>
                    <xdr:row>39</xdr:row>
                    <xdr:rowOff>0</xdr:rowOff>
                  </from>
                  <to>
                    <xdr:col>4</xdr:col>
                    <xdr:colOff>838200</xdr:colOff>
                    <xdr:row>39</xdr:row>
                    <xdr:rowOff>276225</xdr:rowOff>
                  </to>
                </anchor>
              </controlPr>
            </control>
          </mc:Choice>
        </mc:AlternateContent>
        <mc:AlternateContent xmlns:mc="http://schemas.openxmlformats.org/markup-compatibility/2006">
          <mc:Choice Requires="x14">
            <control shapeId="59458" r:id="rId69" name="Check Box 66">
              <controlPr defaultSize="0" autoFill="0" autoLine="0" autoPict="0">
                <anchor moveWithCells="1">
                  <from>
                    <xdr:col>5</xdr:col>
                    <xdr:colOff>561975</xdr:colOff>
                    <xdr:row>39</xdr:row>
                    <xdr:rowOff>0</xdr:rowOff>
                  </from>
                  <to>
                    <xdr:col>5</xdr:col>
                    <xdr:colOff>838200</xdr:colOff>
                    <xdr:row>39</xdr:row>
                    <xdr:rowOff>276225</xdr:rowOff>
                  </to>
                </anchor>
              </controlPr>
            </control>
          </mc:Choice>
        </mc:AlternateContent>
        <mc:AlternateContent xmlns:mc="http://schemas.openxmlformats.org/markup-compatibility/2006">
          <mc:Choice Requires="x14">
            <control shapeId="59459" r:id="rId70" name="Check Box 67">
              <controlPr defaultSize="0" autoFill="0" autoLine="0" autoPict="0">
                <anchor moveWithCells="1">
                  <from>
                    <xdr:col>2</xdr:col>
                    <xdr:colOff>561975</xdr:colOff>
                    <xdr:row>40</xdr:row>
                    <xdr:rowOff>57150</xdr:rowOff>
                  </from>
                  <to>
                    <xdr:col>2</xdr:col>
                    <xdr:colOff>838200</xdr:colOff>
                    <xdr:row>41</xdr:row>
                    <xdr:rowOff>19050</xdr:rowOff>
                  </to>
                </anchor>
              </controlPr>
            </control>
          </mc:Choice>
        </mc:AlternateContent>
        <mc:AlternateContent xmlns:mc="http://schemas.openxmlformats.org/markup-compatibility/2006">
          <mc:Choice Requires="x14">
            <control shapeId="59460" r:id="rId71" name="Check Box 68">
              <controlPr defaultSize="0" autoFill="0" autoLine="0" autoPict="0">
                <anchor moveWithCells="1">
                  <from>
                    <xdr:col>3</xdr:col>
                    <xdr:colOff>561975</xdr:colOff>
                    <xdr:row>40</xdr:row>
                    <xdr:rowOff>66675</xdr:rowOff>
                  </from>
                  <to>
                    <xdr:col>3</xdr:col>
                    <xdr:colOff>838200</xdr:colOff>
                    <xdr:row>41</xdr:row>
                    <xdr:rowOff>19050</xdr:rowOff>
                  </to>
                </anchor>
              </controlPr>
            </control>
          </mc:Choice>
        </mc:AlternateContent>
        <mc:AlternateContent xmlns:mc="http://schemas.openxmlformats.org/markup-compatibility/2006">
          <mc:Choice Requires="x14">
            <control shapeId="59461" r:id="rId72" name="Check Box 69">
              <controlPr defaultSize="0" autoFill="0" autoLine="0" autoPict="0">
                <anchor moveWithCells="1">
                  <from>
                    <xdr:col>4</xdr:col>
                    <xdr:colOff>561975</xdr:colOff>
                    <xdr:row>40</xdr:row>
                    <xdr:rowOff>66675</xdr:rowOff>
                  </from>
                  <to>
                    <xdr:col>4</xdr:col>
                    <xdr:colOff>838200</xdr:colOff>
                    <xdr:row>41</xdr:row>
                    <xdr:rowOff>19050</xdr:rowOff>
                  </to>
                </anchor>
              </controlPr>
            </control>
          </mc:Choice>
        </mc:AlternateContent>
        <mc:AlternateContent xmlns:mc="http://schemas.openxmlformats.org/markup-compatibility/2006">
          <mc:Choice Requires="x14">
            <control shapeId="59462" r:id="rId73" name="Check Box 70">
              <controlPr defaultSize="0" autoFill="0" autoLine="0" autoPict="0">
                <anchor moveWithCells="1">
                  <from>
                    <xdr:col>5</xdr:col>
                    <xdr:colOff>561975</xdr:colOff>
                    <xdr:row>40</xdr:row>
                    <xdr:rowOff>66675</xdr:rowOff>
                  </from>
                  <to>
                    <xdr:col>5</xdr:col>
                    <xdr:colOff>838200</xdr:colOff>
                    <xdr:row>41</xdr:row>
                    <xdr:rowOff>19050</xdr:rowOff>
                  </to>
                </anchor>
              </controlPr>
            </control>
          </mc:Choice>
        </mc:AlternateContent>
        <mc:AlternateContent xmlns:mc="http://schemas.openxmlformats.org/markup-compatibility/2006">
          <mc:Choice Requires="x14">
            <control shapeId="59463" r:id="rId74" name="Check Box 71">
              <controlPr defaultSize="0" autoFill="0" autoLine="0" autoPict="0">
                <anchor moveWithCells="1">
                  <from>
                    <xdr:col>2</xdr:col>
                    <xdr:colOff>561975</xdr:colOff>
                    <xdr:row>41</xdr:row>
                    <xdr:rowOff>85725</xdr:rowOff>
                  </from>
                  <to>
                    <xdr:col>2</xdr:col>
                    <xdr:colOff>838200</xdr:colOff>
                    <xdr:row>42</xdr:row>
                    <xdr:rowOff>38100</xdr:rowOff>
                  </to>
                </anchor>
              </controlPr>
            </control>
          </mc:Choice>
        </mc:AlternateContent>
        <mc:AlternateContent xmlns:mc="http://schemas.openxmlformats.org/markup-compatibility/2006">
          <mc:Choice Requires="x14">
            <control shapeId="59464" r:id="rId75" name="Check Box 72">
              <controlPr defaultSize="0" autoFill="0" autoLine="0" autoPict="0">
                <anchor moveWithCells="1">
                  <from>
                    <xdr:col>3</xdr:col>
                    <xdr:colOff>561975</xdr:colOff>
                    <xdr:row>41</xdr:row>
                    <xdr:rowOff>85725</xdr:rowOff>
                  </from>
                  <to>
                    <xdr:col>3</xdr:col>
                    <xdr:colOff>838200</xdr:colOff>
                    <xdr:row>42</xdr:row>
                    <xdr:rowOff>38100</xdr:rowOff>
                  </to>
                </anchor>
              </controlPr>
            </control>
          </mc:Choice>
        </mc:AlternateContent>
        <mc:AlternateContent xmlns:mc="http://schemas.openxmlformats.org/markup-compatibility/2006">
          <mc:Choice Requires="x14">
            <control shapeId="59465" r:id="rId76" name="Check Box 73">
              <controlPr defaultSize="0" autoFill="0" autoLine="0" autoPict="0">
                <anchor moveWithCells="1">
                  <from>
                    <xdr:col>4</xdr:col>
                    <xdr:colOff>561975</xdr:colOff>
                    <xdr:row>41</xdr:row>
                    <xdr:rowOff>76200</xdr:rowOff>
                  </from>
                  <to>
                    <xdr:col>4</xdr:col>
                    <xdr:colOff>838200</xdr:colOff>
                    <xdr:row>42</xdr:row>
                    <xdr:rowOff>28575</xdr:rowOff>
                  </to>
                </anchor>
              </controlPr>
            </control>
          </mc:Choice>
        </mc:AlternateContent>
        <mc:AlternateContent xmlns:mc="http://schemas.openxmlformats.org/markup-compatibility/2006">
          <mc:Choice Requires="x14">
            <control shapeId="59466" r:id="rId77" name="Check Box 74">
              <controlPr defaultSize="0" autoFill="0" autoLine="0" autoPict="0">
                <anchor moveWithCells="1">
                  <from>
                    <xdr:col>5</xdr:col>
                    <xdr:colOff>561975</xdr:colOff>
                    <xdr:row>41</xdr:row>
                    <xdr:rowOff>66675</xdr:rowOff>
                  </from>
                  <to>
                    <xdr:col>5</xdr:col>
                    <xdr:colOff>838200</xdr:colOff>
                    <xdr:row>42</xdr:row>
                    <xdr:rowOff>19050</xdr:rowOff>
                  </to>
                </anchor>
              </controlPr>
            </control>
          </mc:Choice>
        </mc:AlternateContent>
        <mc:AlternateContent xmlns:mc="http://schemas.openxmlformats.org/markup-compatibility/2006">
          <mc:Choice Requires="x14">
            <control shapeId="59467" r:id="rId78" name="Check Box 75">
              <controlPr defaultSize="0" autoFill="0" autoLine="0" autoPict="0">
                <anchor moveWithCells="1">
                  <from>
                    <xdr:col>2</xdr:col>
                    <xdr:colOff>561975</xdr:colOff>
                    <xdr:row>42</xdr:row>
                    <xdr:rowOff>76200</xdr:rowOff>
                  </from>
                  <to>
                    <xdr:col>2</xdr:col>
                    <xdr:colOff>838200</xdr:colOff>
                    <xdr:row>43</xdr:row>
                    <xdr:rowOff>28575</xdr:rowOff>
                  </to>
                </anchor>
              </controlPr>
            </control>
          </mc:Choice>
        </mc:AlternateContent>
        <mc:AlternateContent xmlns:mc="http://schemas.openxmlformats.org/markup-compatibility/2006">
          <mc:Choice Requires="x14">
            <control shapeId="59468" r:id="rId79" name="Check Box 76">
              <controlPr defaultSize="0" autoFill="0" autoLine="0" autoPict="0">
                <anchor moveWithCells="1">
                  <from>
                    <xdr:col>3</xdr:col>
                    <xdr:colOff>561975</xdr:colOff>
                    <xdr:row>42</xdr:row>
                    <xdr:rowOff>66675</xdr:rowOff>
                  </from>
                  <to>
                    <xdr:col>3</xdr:col>
                    <xdr:colOff>838200</xdr:colOff>
                    <xdr:row>43</xdr:row>
                    <xdr:rowOff>19050</xdr:rowOff>
                  </to>
                </anchor>
              </controlPr>
            </control>
          </mc:Choice>
        </mc:AlternateContent>
        <mc:AlternateContent xmlns:mc="http://schemas.openxmlformats.org/markup-compatibility/2006">
          <mc:Choice Requires="x14">
            <control shapeId="59469" r:id="rId80" name="Check Box 77">
              <controlPr defaultSize="0" autoFill="0" autoLine="0" autoPict="0">
                <anchor moveWithCells="1">
                  <from>
                    <xdr:col>4</xdr:col>
                    <xdr:colOff>561975</xdr:colOff>
                    <xdr:row>42</xdr:row>
                    <xdr:rowOff>66675</xdr:rowOff>
                  </from>
                  <to>
                    <xdr:col>4</xdr:col>
                    <xdr:colOff>838200</xdr:colOff>
                    <xdr:row>43</xdr:row>
                    <xdr:rowOff>19050</xdr:rowOff>
                  </to>
                </anchor>
              </controlPr>
            </control>
          </mc:Choice>
        </mc:AlternateContent>
        <mc:AlternateContent xmlns:mc="http://schemas.openxmlformats.org/markup-compatibility/2006">
          <mc:Choice Requires="x14">
            <control shapeId="59470" r:id="rId81" name="Check Box 78">
              <controlPr defaultSize="0" autoFill="0" autoLine="0" autoPict="0">
                <anchor moveWithCells="1">
                  <from>
                    <xdr:col>5</xdr:col>
                    <xdr:colOff>561975</xdr:colOff>
                    <xdr:row>42</xdr:row>
                    <xdr:rowOff>66675</xdr:rowOff>
                  </from>
                  <to>
                    <xdr:col>5</xdr:col>
                    <xdr:colOff>838200</xdr:colOff>
                    <xdr:row>43</xdr:row>
                    <xdr:rowOff>19050</xdr:rowOff>
                  </to>
                </anchor>
              </controlPr>
            </control>
          </mc:Choice>
        </mc:AlternateContent>
        <mc:AlternateContent xmlns:mc="http://schemas.openxmlformats.org/markup-compatibility/2006">
          <mc:Choice Requires="x14">
            <control shapeId="59471" r:id="rId82" name="Check Box 79">
              <controlPr defaultSize="0" autoFill="0" autoLine="0" autoPict="0">
                <anchor moveWithCells="1">
                  <from>
                    <xdr:col>2</xdr:col>
                    <xdr:colOff>561975</xdr:colOff>
                    <xdr:row>43</xdr:row>
                    <xdr:rowOff>0</xdr:rowOff>
                  </from>
                  <to>
                    <xdr:col>2</xdr:col>
                    <xdr:colOff>838200</xdr:colOff>
                    <xdr:row>43</xdr:row>
                    <xdr:rowOff>276225</xdr:rowOff>
                  </to>
                </anchor>
              </controlPr>
            </control>
          </mc:Choice>
        </mc:AlternateContent>
        <mc:AlternateContent xmlns:mc="http://schemas.openxmlformats.org/markup-compatibility/2006">
          <mc:Choice Requires="x14">
            <control shapeId="59472" r:id="rId83" name="Check Box 80">
              <controlPr defaultSize="0" autoFill="0" autoLine="0" autoPict="0">
                <anchor moveWithCells="1">
                  <from>
                    <xdr:col>3</xdr:col>
                    <xdr:colOff>561975</xdr:colOff>
                    <xdr:row>43</xdr:row>
                    <xdr:rowOff>0</xdr:rowOff>
                  </from>
                  <to>
                    <xdr:col>3</xdr:col>
                    <xdr:colOff>838200</xdr:colOff>
                    <xdr:row>43</xdr:row>
                    <xdr:rowOff>276225</xdr:rowOff>
                  </to>
                </anchor>
              </controlPr>
            </control>
          </mc:Choice>
        </mc:AlternateContent>
        <mc:AlternateContent xmlns:mc="http://schemas.openxmlformats.org/markup-compatibility/2006">
          <mc:Choice Requires="x14">
            <control shapeId="59473" r:id="rId84" name="Check Box 81">
              <controlPr defaultSize="0" autoFill="0" autoLine="0" autoPict="0">
                <anchor moveWithCells="1">
                  <from>
                    <xdr:col>4</xdr:col>
                    <xdr:colOff>561975</xdr:colOff>
                    <xdr:row>42</xdr:row>
                    <xdr:rowOff>428625</xdr:rowOff>
                  </from>
                  <to>
                    <xdr:col>4</xdr:col>
                    <xdr:colOff>838200</xdr:colOff>
                    <xdr:row>43</xdr:row>
                    <xdr:rowOff>276225</xdr:rowOff>
                  </to>
                </anchor>
              </controlPr>
            </control>
          </mc:Choice>
        </mc:AlternateContent>
        <mc:AlternateContent xmlns:mc="http://schemas.openxmlformats.org/markup-compatibility/2006">
          <mc:Choice Requires="x14">
            <control shapeId="59474" r:id="rId85" name="Check Box 82">
              <controlPr defaultSize="0" autoFill="0" autoLine="0" autoPict="0">
                <anchor moveWithCells="1">
                  <from>
                    <xdr:col>5</xdr:col>
                    <xdr:colOff>561975</xdr:colOff>
                    <xdr:row>43</xdr:row>
                    <xdr:rowOff>0</xdr:rowOff>
                  </from>
                  <to>
                    <xdr:col>5</xdr:col>
                    <xdr:colOff>838200</xdr:colOff>
                    <xdr:row>43</xdr:row>
                    <xdr:rowOff>285750</xdr:rowOff>
                  </to>
                </anchor>
              </controlPr>
            </control>
          </mc:Choice>
        </mc:AlternateContent>
        <mc:AlternateContent xmlns:mc="http://schemas.openxmlformats.org/markup-compatibility/2006">
          <mc:Choice Requires="x14">
            <control shapeId="59475" r:id="rId86" name="Check Box 83">
              <controlPr defaultSize="0" autoFill="0" autoLine="0" autoPict="0">
                <anchor moveWithCells="1">
                  <from>
                    <xdr:col>5</xdr:col>
                    <xdr:colOff>561975</xdr:colOff>
                    <xdr:row>44</xdr:row>
                    <xdr:rowOff>76200</xdr:rowOff>
                  </from>
                  <to>
                    <xdr:col>5</xdr:col>
                    <xdr:colOff>838200</xdr:colOff>
                    <xdr:row>45</xdr:row>
                    <xdr:rowOff>28575</xdr:rowOff>
                  </to>
                </anchor>
              </controlPr>
            </control>
          </mc:Choice>
        </mc:AlternateContent>
        <mc:AlternateContent xmlns:mc="http://schemas.openxmlformats.org/markup-compatibility/2006">
          <mc:Choice Requires="x14">
            <control shapeId="59476" r:id="rId87" name="Check Box 84">
              <controlPr defaultSize="0" autoFill="0" autoLine="0" autoPict="0">
                <anchor moveWithCells="1">
                  <from>
                    <xdr:col>4</xdr:col>
                    <xdr:colOff>561975</xdr:colOff>
                    <xdr:row>44</xdr:row>
                    <xdr:rowOff>66675</xdr:rowOff>
                  </from>
                  <to>
                    <xdr:col>4</xdr:col>
                    <xdr:colOff>838200</xdr:colOff>
                    <xdr:row>45</xdr:row>
                    <xdr:rowOff>19050</xdr:rowOff>
                  </to>
                </anchor>
              </controlPr>
            </control>
          </mc:Choice>
        </mc:AlternateContent>
        <mc:AlternateContent xmlns:mc="http://schemas.openxmlformats.org/markup-compatibility/2006">
          <mc:Choice Requires="x14">
            <control shapeId="59477" r:id="rId88" name="Check Box 85">
              <controlPr defaultSize="0" autoFill="0" autoLine="0" autoPict="0">
                <anchor moveWithCells="1">
                  <from>
                    <xdr:col>3</xdr:col>
                    <xdr:colOff>561975</xdr:colOff>
                    <xdr:row>44</xdr:row>
                    <xdr:rowOff>66675</xdr:rowOff>
                  </from>
                  <to>
                    <xdr:col>3</xdr:col>
                    <xdr:colOff>838200</xdr:colOff>
                    <xdr:row>45</xdr:row>
                    <xdr:rowOff>19050</xdr:rowOff>
                  </to>
                </anchor>
              </controlPr>
            </control>
          </mc:Choice>
        </mc:AlternateContent>
        <mc:AlternateContent xmlns:mc="http://schemas.openxmlformats.org/markup-compatibility/2006">
          <mc:Choice Requires="x14">
            <control shapeId="59478" r:id="rId89" name="Check Box 86">
              <controlPr defaultSize="0" autoFill="0" autoLine="0" autoPict="0">
                <anchor moveWithCells="1">
                  <from>
                    <xdr:col>2</xdr:col>
                    <xdr:colOff>561975</xdr:colOff>
                    <xdr:row>44</xdr:row>
                    <xdr:rowOff>57150</xdr:rowOff>
                  </from>
                  <to>
                    <xdr:col>2</xdr:col>
                    <xdr:colOff>838200</xdr:colOff>
                    <xdr:row>45</xdr:row>
                    <xdr:rowOff>19050</xdr:rowOff>
                  </to>
                </anchor>
              </controlPr>
            </control>
          </mc:Choice>
        </mc:AlternateContent>
        <mc:AlternateContent xmlns:mc="http://schemas.openxmlformats.org/markup-compatibility/2006">
          <mc:Choice Requires="x14">
            <control shapeId="59479" r:id="rId90" name="Check Box 87">
              <controlPr defaultSize="0" autoFill="0" autoLine="0" autoPict="0">
                <anchor moveWithCells="1">
                  <from>
                    <xdr:col>2</xdr:col>
                    <xdr:colOff>561975</xdr:colOff>
                    <xdr:row>24</xdr:row>
                    <xdr:rowOff>0</xdr:rowOff>
                  </from>
                  <to>
                    <xdr:col>2</xdr:col>
                    <xdr:colOff>838200</xdr:colOff>
                    <xdr:row>24</xdr:row>
                    <xdr:rowOff>285750</xdr:rowOff>
                  </to>
                </anchor>
              </controlPr>
            </control>
          </mc:Choice>
        </mc:AlternateContent>
        <mc:AlternateContent xmlns:mc="http://schemas.openxmlformats.org/markup-compatibility/2006">
          <mc:Choice Requires="x14">
            <control shapeId="59480" r:id="rId91" name="Check Box 88">
              <controlPr defaultSize="0" autoFill="0" autoLine="0" autoPict="0">
                <anchor moveWithCells="1">
                  <from>
                    <xdr:col>3</xdr:col>
                    <xdr:colOff>561975</xdr:colOff>
                    <xdr:row>24</xdr:row>
                    <xdr:rowOff>0</xdr:rowOff>
                  </from>
                  <to>
                    <xdr:col>3</xdr:col>
                    <xdr:colOff>838200</xdr:colOff>
                    <xdr:row>24</xdr:row>
                    <xdr:rowOff>285750</xdr:rowOff>
                  </to>
                </anchor>
              </controlPr>
            </control>
          </mc:Choice>
        </mc:AlternateContent>
        <mc:AlternateContent xmlns:mc="http://schemas.openxmlformats.org/markup-compatibility/2006">
          <mc:Choice Requires="x14">
            <control shapeId="59481" r:id="rId92" name="Check Box 89">
              <controlPr defaultSize="0" autoFill="0" autoLine="0" autoPict="0">
                <anchor moveWithCells="1">
                  <from>
                    <xdr:col>4</xdr:col>
                    <xdr:colOff>561975</xdr:colOff>
                    <xdr:row>24</xdr:row>
                    <xdr:rowOff>0</xdr:rowOff>
                  </from>
                  <to>
                    <xdr:col>4</xdr:col>
                    <xdr:colOff>838200</xdr:colOff>
                    <xdr:row>24</xdr:row>
                    <xdr:rowOff>285750</xdr:rowOff>
                  </to>
                </anchor>
              </controlPr>
            </control>
          </mc:Choice>
        </mc:AlternateContent>
        <mc:AlternateContent xmlns:mc="http://schemas.openxmlformats.org/markup-compatibility/2006">
          <mc:Choice Requires="x14">
            <control shapeId="59482" r:id="rId93" name="Check Box 90">
              <controlPr defaultSize="0" autoFill="0" autoLine="0" autoPict="0">
                <anchor moveWithCells="1">
                  <from>
                    <xdr:col>5</xdr:col>
                    <xdr:colOff>561975</xdr:colOff>
                    <xdr:row>24</xdr:row>
                    <xdr:rowOff>0</xdr:rowOff>
                  </from>
                  <to>
                    <xdr:col>5</xdr:col>
                    <xdr:colOff>838200</xdr:colOff>
                    <xdr:row>24</xdr:row>
                    <xdr:rowOff>285750</xdr:rowOff>
                  </to>
                </anchor>
              </controlPr>
            </control>
          </mc:Choice>
        </mc:AlternateContent>
        <mc:AlternateContent xmlns:mc="http://schemas.openxmlformats.org/markup-compatibility/2006">
          <mc:Choice Requires="x14">
            <control shapeId="59483" r:id="rId94" name="Check Box 91">
              <controlPr defaultSize="0" autoFill="0" autoLine="0" autoPict="0">
                <anchor moveWithCells="1">
                  <from>
                    <xdr:col>2</xdr:col>
                    <xdr:colOff>561975</xdr:colOff>
                    <xdr:row>29</xdr:row>
                    <xdr:rowOff>76200</xdr:rowOff>
                  </from>
                  <to>
                    <xdr:col>2</xdr:col>
                    <xdr:colOff>819150</xdr:colOff>
                    <xdr:row>30</xdr:row>
                    <xdr:rowOff>57150</xdr:rowOff>
                  </to>
                </anchor>
              </controlPr>
            </control>
          </mc:Choice>
        </mc:AlternateContent>
        <mc:AlternateContent xmlns:mc="http://schemas.openxmlformats.org/markup-compatibility/2006">
          <mc:Choice Requires="x14">
            <control shapeId="59484" r:id="rId95" name="Check Box 92">
              <controlPr defaultSize="0" autoFill="0" autoLine="0" autoPict="0">
                <anchor moveWithCells="1">
                  <from>
                    <xdr:col>3</xdr:col>
                    <xdr:colOff>561975</xdr:colOff>
                    <xdr:row>29</xdr:row>
                    <xdr:rowOff>76200</xdr:rowOff>
                  </from>
                  <to>
                    <xdr:col>3</xdr:col>
                    <xdr:colOff>838200</xdr:colOff>
                    <xdr:row>30</xdr:row>
                    <xdr:rowOff>28575</xdr:rowOff>
                  </to>
                </anchor>
              </controlPr>
            </control>
          </mc:Choice>
        </mc:AlternateContent>
        <mc:AlternateContent xmlns:mc="http://schemas.openxmlformats.org/markup-compatibility/2006">
          <mc:Choice Requires="x14">
            <control shapeId="59485" r:id="rId96" name="Check Box 93">
              <controlPr defaultSize="0" autoFill="0" autoLine="0" autoPict="0">
                <anchor moveWithCells="1">
                  <from>
                    <xdr:col>4</xdr:col>
                    <xdr:colOff>561975</xdr:colOff>
                    <xdr:row>29</xdr:row>
                    <xdr:rowOff>76200</xdr:rowOff>
                  </from>
                  <to>
                    <xdr:col>4</xdr:col>
                    <xdr:colOff>838200</xdr:colOff>
                    <xdr:row>30</xdr:row>
                    <xdr:rowOff>28575</xdr:rowOff>
                  </to>
                </anchor>
              </controlPr>
            </control>
          </mc:Choice>
        </mc:AlternateContent>
        <mc:AlternateContent xmlns:mc="http://schemas.openxmlformats.org/markup-compatibility/2006">
          <mc:Choice Requires="x14">
            <control shapeId="59486" r:id="rId97" name="Check Box 94">
              <controlPr defaultSize="0" autoFill="0" autoLine="0" autoPict="0">
                <anchor moveWithCells="1">
                  <from>
                    <xdr:col>5</xdr:col>
                    <xdr:colOff>561975</xdr:colOff>
                    <xdr:row>29</xdr:row>
                    <xdr:rowOff>76200</xdr:rowOff>
                  </from>
                  <to>
                    <xdr:col>5</xdr:col>
                    <xdr:colOff>838200</xdr:colOff>
                    <xdr:row>30</xdr:row>
                    <xdr:rowOff>28575</xdr:rowOff>
                  </to>
                </anchor>
              </controlPr>
            </control>
          </mc:Choice>
        </mc:AlternateContent>
        <mc:AlternateContent xmlns:mc="http://schemas.openxmlformats.org/markup-compatibility/2006">
          <mc:Choice Requires="x14">
            <control shapeId="59487" r:id="rId98" name="Check Box 95">
              <controlPr defaultSize="0" autoFill="0" autoLine="0" autoPict="0">
                <anchor moveWithCells="1">
                  <from>
                    <xdr:col>2</xdr:col>
                    <xdr:colOff>561975</xdr:colOff>
                    <xdr:row>36</xdr:row>
                    <xdr:rowOff>0</xdr:rowOff>
                  </from>
                  <to>
                    <xdr:col>2</xdr:col>
                    <xdr:colOff>838200</xdr:colOff>
                    <xdr:row>36</xdr:row>
                    <xdr:rowOff>276225</xdr:rowOff>
                  </to>
                </anchor>
              </controlPr>
            </control>
          </mc:Choice>
        </mc:AlternateContent>
        <mc:AlternateContent xmlns:mc="http://schemas.openxmlformats.org/markup-compatibility/2006">
          <mc:Choice Requires="x14">
            <control shapeId="59488" r:id="rId99" name="Check Box 96">
              <controlPr defaultSize="0" autoFill="0" autoLine="0" autoPict="0">
                <anchor moveWithCells="1">
                  <from>
                    <xdr:col>3</xdr:col>
                    <xdr:colOff>561975</xdr:colOff>
                    <xdr:row>36</xdr:row>
                    <xdr:rowOff>0</xdr:rowOff>
                  </from>
                  <to>
                    <xdr:col>3</xdr:col>
                    <xdr:colOff>838200</xdr:colOff>
                    <xdr:row>36</xdr:row>
                    <xdr:rowOff>276225</xdr:rowOff>
                  </to>
                </anchor>
              </controlPr>
            </control>
          </mc:Choice>
        </mc:AlternateContent>
        <mc:AlternateContent xmlns:mc="http://schemas.openxmlformats.org/markup-compatibility/2006">
          <mc:Choice Requires="x14">
            <control shapeId="59489" r:id="rId100" name="Check Box 97">
              <controlPr defaultSize="0" autoFill="0" autoLine="0" autoPict="0">
                <anchor moveWithCells="1">
                  <from>
                    <xdr:col>4</xdr:col>
                    <xdr:colOff>561975</xdr:colOff>
                    <xdr:row>36</xdr:row>
                    <xdr:rowOff>0</xdr:rowOff>
                  </from>
                  <to>
                    <xdr:col>4</xdr:col>
                    <xdr:colOff>838200</xdr:colOff>
                    <xdr:row>36</xdr:row>
                    <xdr:rowOff>276225</xdr:rowOff>
                  </to>
                </anchor>
              </controlPr>
            </control>
          </mc:Choice>
        </mc:AlternateContent>
        <mc:AlternateContent xmlns:mc="http://schemas.openxmlformats.org/markup-compatibility/2006">
          <mc:Choice Requires="x14">
            <control shapeId="59490" r:id="rId101" name="Check Box 98">
              <controlPr defaultSize="0" autoFill="0" autoLine="0" autoPict="0">
                <anchor moveWithCells="1">
                  <from>
                    <xdr:col>5</xdr:col>
                    <xdr:colOff>561975</xdr:colOff>
                    <xdr:row>36</xdr:row>
                    <xdr:rowOff>0</xdr:rowOff>
                  </from>
                  <to>
                    <xdr:col>5</xdr:col>
                    <xdr:colOff>838200</xdr:colOff>
                    <xdr:row>36</xdr:row>
                    <xdr:rowOff>276225</xdr:rowOff>
                  </to>
                </anchor>
              </controlPr>
            </control>
          </mc:Choice>
        </mc:AlternateContent>
      </controls>
    </mc:Choice>
  </mc:AlternateContent>
  <tableParts count="1">
    <tablePart r:id="rId10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8668A-758D-4341-A0E6-6AAA9ECDA139}">
  <sheetPr>
    <pageSetUpPr fitToPage="1"/>
  </sheetPr>
  <dimension ref="A1:DZ324"/>
  <sheetViews>
    <sheetView view="pageBreakPreview" topLeftCell="A10" zoomScale="70" zoomScaleNormal="100" zoomScaleSheetLayoutView="70" workbookViewId="0">
      <selection activeCell="T72" sqref="T72"/>
    </sheetView>
  </sheetViews>
  <sheetFormatPr defaultColWidth="11.7109375" defaultRowHeight="15" outlineLevelCol="1"/>
  <cols>
    <col min="1" max="1" width="42" style="1534" bestFit="1" customWidth="1"/>
    <col min="2" max="2" width="12.85546875" style="1449" customWidth="1"/>
    <col min="3" max="3" width="1.28515625" style="1449" customWidth="1"/>
    <col min="4" max="6" width="13.28515625" style="1449" customWidth="1"/>
    <col min="7" max="7" width="1.7109375" style="1449" customWidth="1"/>
    <col min="8" max="8" width="16.7109375" style="1449" customWidth="1"/>
    <col min="9" max="10" width="13.28515625" style="1449" customWidth="1"/>
    <col min="11" max="11" width="1.42578125" style="1449" customWidth="1"/>
    <col min="12" max="14" width="13.28515625" style="1449" customWidth="1"/>
    <col min="15" max="15" width="1.85546875" style="1449" customWidth="1"/>
    <col min="16" max="18" width="13.28515625" style="1449" customWidth="1"/>
    <col min="19" max="19" width="1.7109375" style="1449" customWidth="1" outlineLevel="1"/>
    <col min="20" max="22" width="13.28515625" style="1449" customWidth="1" outlineLevel="1"/>
    <col min="23" max="23" width="1.42578125" style="1449" customWidth="1" outlineLevel="1"/>
    <col min="24" max="26" width="13.28515625" style="1450" customWidth="1" outlineLevel="1"/>
    <col min="27" max="27" width="1.42578125" style="1450" customWidth="1" outlineLevel="1"/>
    <col min="28" max="30" width="13.28515625" style="1450" customWidth="1" outlineLevel="1"/>
    <col min="31" max="31" width="1.42578125" style="1450" customWidth="1" outlineLevel="1"/>
    <col min="32" max="34" width="13.28515625" style="1450" customWidth="1" outlineLevel="1"/>
    <col min="35" max="35" width="1.42578125" style="1449" customWidth="1"/>
    <col min="36" max="36" width="14.7109375" style="1449" customWidth="1"/>
    <col min="37" max="38" width="13.28515625" style="1449" customWidth="1"/>
    <col min="39" max="39" width="1.7109375" style="1449" customWidth="1"/>
    <col min="40" max="16384" width="11.7109375" style="1449"/>
  </cols>
  <sheetData>
    <row r="1" spans="1:43" ht="18">
      <c r="A1" s="1675" t="s">
        <v>136</v>
      </c>
      <c r="B1" s="1675"/>
      <c r="C1" s="1675"/>
      <c r="D1" s="1675"/>
      <c r="E1" s="1675"/>
      <c r="F1" s="1675"/>
      <c r="G1" s="1675"/>
      <c r="H1" s="1675"/>
      <c r="I1" s="1675"/>
      <c r="J1" s="1675"/>
      <c r="K1" s="1675"/>
      <c r="L1" s="1675"/>
      <c r="M1" s="1675"/>
      <c r="N1" s="1675"/>
      <c r="O1" s="1675"/>
      <c r="P1" s="1675"/>
      <c r="Q1" s="1675"/>
      <c r="R1" s="1675"/>
      <c r="S1" s="1675"/>
      <c r="T1" s="1675"/>
      <c r="U1" s="1675"/>
      <c r="V1" s="1675"/>
      <c r="W1" s="1675"/>
      <c r="X1" s="1675"/>
      <c r="Y1" s="1675"/>
      <c r="Z1" s="1675"/>
      <c r="AA1" s="1675"/>
      <c r="AB1" s="1675"/>
      <c r="AC1" s="1675"/>
      <c r="AD1" s="1675"/>
      <c r="AE1" s="1675"/>
      <c r="AF1" s="1675"/>
      <c r="AG1" s="1675"/>
      <c r="AH1" s="1675"/>
      <c r="AI1" s="1675"/>
      <c r="AJ1" s="1675"/>
      <c r="AK1" s="1675"/>
      <c r="AL1" s="1675"/>
      <c r="AM1" s="1675"/>
    </row>
    <row r="2" spans="1:43" ht="18">
      <c r="A2" s="1675" t="s">
        <v>1155</v>
      </c>
      <c r="B2" s="1675"/>
      <c r="C2" s="1675"/>
      <c r="D2" s="1675"/>
      <c r="E2" s="1675"/>
      <c r="F2" s="1675"/>
      <c r="G2" s="1675"/>
      <c r="H2" s="1675"/>
      <c r="I2" s="1675"/>
      <c r="J2" s="1675"/>
      <c r="K2" s="1675"/>
      <c r="L2" s="1675"/>
      <c r="M2" s="1675"/>
      <c r="N2" s="1675"/>
      <c r="O2" s="1675"/>
      <c r="P2" s="1675"/>
      <c r="Q2" s="1675"/>
      <c r="R2" s="1675"/>
      <c r="S2" s="1675"/>
      <c r="T2" s="1675"/>
      <c r="U2" s="1675"/>
      <c r="V2" s="1675"/>
      <c r="W2" s="1675"/>
      <c r="X2" s="1675"/>
      <c r="Y2" s="1675"/>
      <c r="Z2" s="1675"/>
      <c r="AA2" s="1675"/>
      <c r="AB2" s="1675"/>
      <c r="AC2" s="1675"/>
      <c r="AD2" s="1675"/>
      <c r="AE2" s="1675"/>
      <c r="AF2" s="1675"/>
      <c r="AG2" s="1675"/>
      <c r="AH2" s="1675"/>
      <c r="AI2" s="1675"/>
      <c r="AJ2" s="1675"/>
      <c r="AK2" s="1675"/>
      <c r="AL2" s="1675"/>
      <c r="AM2" s="1675"/>
    </row>
    <row r="3" spans="1:43" ht="15.75">
      <c r="A3" s="1676" t="str">
        <f>A!A3</f>
        <v>As of June 30, 2023</v>
      </c>
      <c r="B3" s="1676"/>
      <c r="C3" s="1676"/>
      <c r="D3" s="1676"/>
      <c r="E3" s="1676"/>
      <c r="F3" s="1676"/>
      <c r="G3" s="1676"/>
      <c r="H3" s="1676"/>
      <c r="I3" s="1676"/>
      <c r="J3" s="1676"/>
      <c r="K3" s="1676"/>
      <c r="L3" s="1676"/>
      <c r="M3" s="1676"/>
      <c r="N3" s="1676"/>
      <c r="O3" s="1676"/>
      <c r="P3" s="1676"/>
      <c r="Q3" s="1676"/>
      <c r="R3" s="1676"/>
      <c r="S3" s="1676"/>
      <c r="T3" s="1676"/>
      <c r="U3" s="1676"/>
      <c r="V3" s="1676"/>
      <c r="W3" s="1676"/>
      <c r="X3" s="1676"/>
      <c r="Y3" s="1676"/>
      <c r="Z3" s="1676"/>
      <c r="AA3" s="1676"/>
      <c r="AB3" s="1676"/>
      <c r="AC3" s="1676"/>
      <c r="AD3" s="1676"/>
      <c r="AE3" s="1676"/>
      <c r="AF3" s="1676"/>
      <c r="AG3" s="1676"/>
      <c r="AH3" s="1676"/>
      <c r="AI3" s="1676"/>
      <c r="AJ3" s="1676"/>
      <c r="AK3" s="1676"/>
      <c r="AL3" s="1676"/>
      <c r="AM3" s="1676"/>
    </row>
    <row r="4" spans="1:43" ht="15.75">
      <c r="A4" s="1676" t="str">
        <f>A!A4</f>
        <v>Due July 21, 2023</v>
      </c>
      <c r="B4" s="1676"/>
      <c r="C4" s="1676"/>
      <c r="D4" s="1676"/>
      <c r="E4" s="1676"/>
      <c r="F4" s="1676"/>
      <c r="G4" s="1676"/>
      <c r="H4" s="1676"/>
      <c r="I4" s="1676"/>
      <c r="J4" s="1676"/>
      <c r="K4" s="1676"/>
      <c r="L4" s="1676"/>
      <c r="M4" s="1676"/>
      <c r="N4" s="1676"/>
      <c r="O4" s="1676"/>
      <c r="P4" s="1676"/>
      <c r="Q4" s="1676"/>
      <c r="R4" s="1676"/>
      <c r="S4" s="1676"/>
      <c r="T4" s="1676"/>
      <c r="U4" s="1676"/>
      <c r="V4" s="1676"/>
      <c r="W4" s="1676"/>
      <c r="X4" s="1676"/>
      <c r="Y4" s="1676"/>
      <c r="Z4" s="1676"/>
      <c r="AA4" s="1676"/>
      <c r="AB4" s="1676"/>
      <c r="AC4" s="1676"/>
      <c r="AD4" s="1676"/>
      <c r="AE4" s="1676"/>
      <c r="AF4" s="1676"/>
      <c r="AG4" s="1676"/>
      <c r="AH4" s="1676"/>
      <c r="AI4" s="1676"/>
      <c r="AJ4" s="1676"/>
      <c r="AK4" s="1676"/>
      <c r="AL4" s="1676"/>
      <c r="AM4" s="1676"/>
    </row>
    <row r="5" spans="1:43" ht="18">
      <c r="A5" s="784" t="s">
        <v>1156</v>
      </c>
      <c r="B5" s="636"/>
      <c r="C5" s="637"/>
      <c r="D5" s="1677"/>
      <c r="E5" s="1677"/>
      <c r="F5" s="1677"/>
      <c r="G5" s="637"/>
      <c r="H5" s="637"/>
      <c r="I5" s="637"/>
      <c r="J5" s="637"/>
      <c r="K5" s="637"/>
    </row>
    <row r="6" spans="1:43">
      <c r="A6" s="637" t="s">
        <v>1123</v>
      </c>
      <c r="B6" s="637"/>
      <c r="C6" s="637"/>
      <c r="D6" s="637"/>
      <c r="E6" s="637"/>
      <c r="F6" s="637"/>
      <c r="G6" s="637"/>
      <c r="H6" s="637"/>
      <c r="I6" s="637"/>
      <c r="J6" s="637"/>
      <c r="K6" s="637"/>
    </row>
    <row r="7" spans="1:43">
      <c r="A7" s="707" t="s">
        <v>676</v>
      </c>
      <c r="B7" s="637"/>
      <c r="C7" s="637"/>
      <c r="D7" s="637"/>
      <c r="E7" s="637"/>
      <c r="F7" s="637"/>
      <c r="G7" s="637"/>
      <c r="H7" s="637"/>
      <c r="I7" s="637"/>
      <c r="J7" s="637"/>
      <c r="K7" s="637"/>
      <c r="U7" s="1450"/>
      <c r="V7" s="1450"/>
      <c r="W7" s="1450"/>
      <c r="AF7" s="1449"/>
      <c r="AG7" s="1449"/>
      <c r="AH7" s="1449"/>
    </row>
    <row r="8" spans="1:43" s="1452" customFormat="1" ht="24" customHeight="1">
      <c r="A8" s="782" t="s">
        <v>128</v>
      </c>
      <c r="B8" s="1674"/>
      <c r="C8" s="1674"/>
      <c r="D8" s="1674"/>
      <c r="E8" s="1674"/>
      <c r="F8" s="782"/>
      <c r="G8" s="1451"/>
      <c r="H8" s="780" t="s">
        <v>72</v>
      </c>
      <c r="I8" s="1674"/>
      <c r="J8" s="1674"/>
      <c r="K8" s="1674"/>
      <c r="L8" s="1674"/>
      <c r="M8" s="779"/>
      <c r="N8" s="783" t="s">
        <v>677</v>
      </c>
      <c r="O8" s="1674"/>
      <c r="P8" s="1674"/>
      <c r="Q8" s="1674"/>
      <c r="R8" s="1674"/>
      <c r="S8" s="639"/>
      <c r="AF8" s="1453"/>
      <c r="AG8" s="1453"/>
      <c r="AH8" s="1453"/>
      <c r="AI8" s="1453"/>
      <c r="AJ8" s="1453"/>
      <c r="AK8" s="1453"/>
      <c r="AL8" s="1453"/>
      <c r="AM8" s="1453"/>
      <c r="AN8" s="1453"/>
      <c r="AO8" s="1453"/>
      <c r="AP8" s="1453"/>
    </row>
    <row r="9" spans="1:43" s="1452" customFormat="1" ht="24" customHeight="1">
      <c r="A9" s="782" t="s">
        <v>73</v>
      </c>
      <c r="B9" s="1673"/>
      <c r="C9" s="1673"/>
      <c r="D9" s="1673"/>
      <c r="E9" s="1673"/>
      <c r="F9" s="782"/>
      <c r="G9" s="782"/>
      <c r="H9" s="782"/>
      <c r="I9" s="782"/>
      <c r="J9" s="782"/>
      <c r="K9" s="782"/>
      <c r="L9" s="782"/>
      <c r="M9" s="782"/>
      <c r="N9" s="780" t="s">
        <v>108</v>
      </c>
      <c r="O9" s="777"/>
      <c r="P9" s="777" t="s">
        <v>275</v>
      </c>
      <c r="Q9" s="777"/>
      <c r="R9" s="777"/>
      <c r="S9" s="638"/>
      <c r="AF9" s="1453"/>
      <c r="AG9" s="1453"/>
      <c r="AH9" s="1453"/>
      <c r="AI9" s="1453"/>
      <c r="AJ9" s="1453"/>
      <c r="AK9" s="1453"/>
      <c r="AL9" s="1453"/>
      <c r="AM9" s="1453"/>
      <c r="AN9" s="1453"/>
      <c r="AO9" s="1453"/>
      <c r="AP9" s="1453"/>
    </row>
    <row r="10" spans="1:43" s="1452" customFormat="1" ht="24" customHeight="1">
      <c r="A10" s="782" t="s">
        <v>74</v>
      </c>
      <c r="B10" s="1673"/>
      <c r="C10" s="1673"/>
      <c r="D10" s="1673"/>
      <c r="E10" s="1673"/>
      <c r="F10" s="782"/>
      <c r="G10" s="1451"/>
      <c r="H10" s="780" t="s">
        <v>137</v>
      </c>
      <c r="I10" s="1674"/>
      <c r="J10" s="1674"/>
      <c r="K10" s="1674"/>
      <c r="L10" s="1674"/>
      <c r="M10" s="779"/>
      <c r="N10" s="778" t="s">
        <v>678</v>
      </c>
      <c r="O10" s="777"/>
      <c r="P10" s="776"/>
      <c r="Q10" s="776" t="s">
        <v>77</v>
      </c>
      <c r="R10" s="776"/>
      <c r="S10" s="640"/>
      <c r="AF10" s="1453"/>
      <c r="AG10" s="1453"/>
      <c r="AH10" s="1453"/>
      <c r="AI10" s="1453"/>
      <c r="AJ10" s="1453"/>
      <c r="AK10" s="1453"/>
      <c r="AL10" s="1453"/>
      <c r="AM10" s="1453"/>
      <c r="AN10" s="1453"/>
      <c r="AO10" s="1453"/>
      <c r="AP10" s="1453"/>
    </row>
    <row r="11" spans="1:43" ht="20.25">
      <c r="A11" s="1454"/>
      <c r="B11" s="1455"/>
      <c r="Q11" s="1456"/>
      <c r="R11" s="1456"/>
      <c r="S11" s="1456"/>
      <c r="T11" s="1456"/>
      <c r="U11" s="1456"/>
      <c r="V11" s="1456"/>
      <c r="W11" s="1456"/>
      <c r="X11" s="1449"/>
      <c r="Y11" s="1449"/>
      <c r="Z11" s="1449"/>
      <c r="AA11" s="1449"/>
      <c r="AB11" s="1449"/>
      <c r="AC11" s="1449"/>
      <c r="AD11" s="1449"/>
      <c r="AE11" s="1449"/>
      <c r="AF11" s="1449"/>
      <c r="AI11" s="1450"/>
      <c r="AJ11" s="1450"/>
      <c r="AK11" s="1450"/>
      <c r="AL11" s="1450"/>
      <c r="AM11" s="1450"/>
      <c r="AN11" s="1450"/>
      <c r="AO11" s="1450"/>
      <c r="AP11" s="1450"/>
      <c r="AQ11" s="1450"/>
    </row>
    <row r="12" spans="1:43" ht="15.75">
      <c r="A12" s="1457"/>
      <c r="B12" s="1458"/>
      <c r="C12" s="1459"/>
      <c r="D12" s="1460"/>
      <c r="E12" s="1460"/>
      <c r="F12" s="1460"/>
      <c r="G12" s="1459"/>
      <c r="H12" s="1460"/>
      <c r="I12" s="1460"/>
      <c r="J12" s="1460"/>
      <c r="K12" s="1459"/>
      <c r="L12" s="1460"/>
      <c r="M12" s="1460"/>
      <c r="N12" s="1460"/>
      <c r="O12" s="1459"/>
      <c r="P12" s="1460"/>
      <c r="Q12" s="1460"/>
      <c r="R12" s="1460"/>
      <c r="S12" s="1459"/>
      <c r="T12" s="1460"/>
      <c r="U12" s="1460"/>
      <c r="V12" s="1460"/>
      <c r="W12" s="1459"/>
      <c r="X12" s="1461"/>
      <c r="Y12" s="1461"/>
      <c r="Z12" s="1461"/>
      <c r="AA12" s="1462"/>
      <c r="AB12" s="1461"/>
      <c r="AC12" s="1461"/>
      <c r="AD12" s="1461"/>
      <c r="AE12" s="1462"/>
      <c r="AF12" s="1461"/>
      <c r="AG12" s="1461"/>
      <c r="AH12" s="1461"/>
      <c r="AI12" s="1459"/>
      <c r="AJ12" s="1460"/>
      <c r="AK12" s="1460"/>
      <c r="AL12" s="1460"/>
      <c r="AM12" s="1459"/>
    </row>
    <row r="13" spans="1:43" ht="15.75">
      <c r="A13" s="769" t="s">
        <v>679</v>
      </c>
      <c r="B13" s="1463"/>
      <c r="C13" s="1464"/>
      <c r="E13" s="707" t="s">
        <v>680</v>
      </c>
      <c r="G13" s="1464"/>
      <c r="K13" s="1464"/>
      <c r="O13" s="1464"/>
      <c r="S13" s="1464"/>
      <c r="W13" s="1464"/>
      <c r="AA13" s="1465"/>
      <c r="AE13" s="1465"/>
      <c r="AI13" s="1464"/>
      <c r="AM13" s="1464"/>
    </row>
    <row r="14" spans="1:43" ht="15.75">
      <c r="A14" s="1466"/>
      <c r="C14" s="1464"/>
      <c r="G14" s="1464"/>
      <c r="H14" s="1467" t="s">
        <v>681</v>
      </c>
      <c r="K14" s="1464"/>
      <c r="O14" s="1464"/>
      <c r="S14" s="1464"/>
      <c r="W14" s="1464"/>
      <c r="AA14" s="1465"/>
      <c r="AE14" s="1465"/>
      <c r="AI14" s="1464"/>
      <c r="AM14" s="1464"/>
    </row>
    <row r="15" spans="1:43" ht="15.75">
      <c r="A15" s="1466"/>
      <c r="C15" s="1464"/>
      <c r="G15" s="1464"/>
      <c r="K15" s="1464"/>
      <c r="O15" s="1464"/>
      <c r="S15" s="1464"/>
      <c r="W15" s="1464"/>
      <c r="AA15" s="1465"/>
      <c r="AE15" s="1465"/>
      <c r="AI15" s="1464"/>
      <c r="AM15" s="1464"/>
    </row>
    <row r="16" spans="1:43" ht="15.75">
      <c r="A16" s="1466"/>
      <c r="C16" s="1468"/>
      <c r="D16" s="1463"/>
      <c r="E16" s="1469" t="s">
        <v>682</v>
      </c>
      <c r="F16" s="1463"/>
      <c r="G16" s="1468"/>
      <c r="H16" s="1463"/>
      <c r="I16" s="1469" t="s">
        <v>682</v>
      </c>
      <c r="J16" s="1463"/>
      <c r="K16" s="1468"/>
      <c r="L16" s="1463"/>
      <c r="M16" s="1469" t="s">
        <v>682</v>
      </c>
      <c r="N16" s="1463"/>
      <c r="O16" s="1468"/>
      <c r="P16" s="1463"/>
      <c r="Q16" s="1469" t="s">
        <v>682</v>
      </c>
      <c r="R16" s="1463"/>
      <c r="S16" s="1468"/>
      <c r="T16" s="1470"/>
      <c r="U16" s="1471" t="s">
        <v>682</v>
      </c>
      <c r="V16" s="1470"/>
      <c r="W16" s="1472"/>
      <c r="X16" s="1470"/>
      <c r="Y16" s="1471" t="s">
        <v>682</v>
      </c>
      <c r="Z16" s="1470"/>
      <c r="AA16" s="1472"/>
      <c r="AB16" s="1470"/>
      <c r="AC16" s="1471" t="s">
        <v>682</v>
      </c>
      <c r="AD16" s="1470"/>
      <c r="AE16" s="1472"/>
      <c r="AF16" s="1470"/>
      <c r="AG16" s="1471" t="s">
        <v>682</v>
      </c>
      <c r="AH16" s="1470"/>
      <c r="AI16" s="1468"/>
      <c r="AM16" s="1468"/>
    </row>
    <row r="17" spans="1:130" ht="15.75">
      <c r="A17" s="1473"/>
      <c r="B17" s="1474"/>
      <c r="C17" s="1475"/>
      <c r="D17" s="1476"/>
      <c r="E17" s="1477" t="s">
        <v>1078</v>
      </c>
      <c r="F17" s="1476"/>
      <c r="G17" s="1475"/>
      <c r="H17" s="1476"/>
      <c r="I17" s="1477" t="s">
        <v>1079</v>
      </c>
      <c r="J17" s="1476"/>
      <c r="K17" s="1475"/>
      <c r="L17" s="1476"/>
      <c r="M17" s="1477" t="s">
        <v>1080</v>
      </c>
      <c r="N17" s="1476"/>
      <c r="O17" s="1475"/>
      <c r="P17" s="1476"/>
      <c r="Q17" s="1477" t="s">
        <v>1081</v>
      </c>
      <c r="R17" s="1476"/>
      <c r="S17" s="1475"/>
      <c r="T17" s="1478"/>
      <c r="U17" s="1477" t="s">
        <v>1082</v>
      </c>
      <c r="V17" s="1478"/>
      <c r="W17" s="1479"/>
      <c r="X17" s="1478"/>
      <c r="Y17" s="1477" t="s">
        <v>1125</v>
      </c>
      <c r="Z17" s="1478"/>
      <c r="AA17" s="1479"/>
      <c r="AB17" s="1478"/>
      <c r="AC17" s="1477" t="s">
        <v>1126</v>
      </c>
      <c r="AD17" s="1478"/>
      <c r="AE17" s="1479"/>
      <c r="AF17" s="1478"/>
      <c r="AG17" s="1477" t="s">
        <v>1157</v>
      </c>
      <c r="AH17" s="1478"/>
      <c r="AI17" s="1475"/>
      <c r="AJ17" s="1477"/>
      <c r="AK17" s="1477" t="s">
        <v>711</v>
      </c>
      <c r="AL17" s="1476"/>
      <c r="AM17" s="1475"/>
    </row>
    <row r="18" spans="1:130" ht="15.75">
      <c r="A18" s="1480"/>
      <c r="B18" s="1469" t="s">
        <v>684</v>
      </c>
      <c r="C18" s="1481"/>
      <c r="D18" s="1482"/>
      <c r="F18" s="1483"/>
      <c r="G18" s="1481"/>
      <c r="H18" s="1482"/>
      <c r="J18" s="1483"/>
      <c r="K18" s="1481"/>
      <c r="L18" s="1482"/>
      <c r="N18" s="1483"/>
      <c r="O18" s="1481"/>
      <c r="P18" s="1482"/>
      <c r="R18" s="1483"/>
      <c r="S18" s="1481"/>
      <c r="T18" s="1482"/>
      <c r="V18" s="1483"/>
      <c r="W18" s="1481"/>
      <c r="X18" s="1484"/>
      <c r="Z18" s="1484"/>
      <c r="AA18" s="1485"/>
      <c r="AB18" s="1484"/>
      <c r="AD18" s="1484"/>
      <c r="AE18" s="1485"/>
      <c r="AF18" s="1484"/>
      <c r="AH18" s="1484"/>
      <c r="AI18" s="1481"/>
      <c r="AJ18" s="1483"/>
      <c r="AM18" s="1481"/>
    </row>
    <row r="19" spans="1:130" ht="16.5" thickBot="1">
      <c r="A19" s="1486" t="s">
        <v>1158</v>
      </c>
      <c r="B19" s="1487" t="s">
        <v>686</v>
      </c>
      <c r="C19" s="1488"/>
      <c r="D19" s="1489" t="s">
        <v>687</v>
      </c>
      <c r="E19" s="1489" t="s">
        <v>688</v>
      </c>
      <c r="F19" s="1489" t="s">
        <v>689</v>
      </c>
      <c r="G19" s="1488"/>
      <c r="H19" s="1489" t="s">
        <v>687</v>
      </c>
      <c r="I19" s="1489" t="s">
        <v>688</v>
      </c>
      <c r="J19" s="1489" t="s">
        <v>689</v>
      </c>
      <c r="K19" s="1488"/>
      <c r="L19" s="1489" t="s">
        <v>687</v>
      </c>
      <c r="M19" s="1489" t="s">
        <v>688</v>
      </c>
      <c r="N19" s="1489" t="s">
        <v>689</v>
      </c>
      <c r="O19" s="1488"/>
      <c r="P19" s="1489" t="s">
        <v>687</v>
      </c>
      <c r="Q19" s="1489" t="s">
        <v>688</v>
      </c>
      <c r="R19" s="1489" t="s">
        <v>689</v>
      </c>
      <c r="S19" s="1488"/>
      <c r="T19" s="1489" t="s">
        <v>687</v>
      </c>
      <c r="U19" s="1489" t="s">
        <v>688</v>
      </c>
      <c r="V19" s="1489" t="s">
        <v>689</v>
      </c>
      <c r="W19" s="1488"/>
      <c r="X19" s="1490" t="s">
        <v>687</v>
      </c>
      <c r="Y19" s="1490" t="s">
        <v>688</v>
      </c>
      <c r="Z19" s="1489" t="s">
        <v>689</v>
      </c>
      <c r="AA19" s="1491"/>
      <c r="AB19" s="1490" t="s">
        <v>687</v>
      </c>
      <c r="AC19" s="1490" t="s">
        <v>688</v>
      </c>
      <c r="AD19" s="1489" t="s">
        <v>689</v>
      </c>
      <c r="AE19" s="1491"/>
      <c r="AF19" s="1490" t="s">
        <v>687</v>
      </c>
      <c r="AG19" s="1490" t="s">
        <v>688</v>
      </c>
      <c r="AH19" s="1489" t="s">
        <v>689</v>
      </c>
      <c r="AI19" s="1488"/>
      <c r="AJ19" s="1490" t="s">
        <v>687</v>
      </c>
      <c r="AK19" s="1489" t="s">
        <v>688</v>
      </c>
      <c r="AL19" s="1489" t="s">
        <v>689</v>
      </c>
      <c r="AM19" s="1488"/>
    </row>
    <row r="20" spans="1:130" s="1495" customFormat="1" ht="21.75" customHeight="1" thickTop="1">
      <c r="A20" s="1492"/>
      <c r="B20" s="1493"/>
      <c r="C20" s="1494"/>
      <c r="F20" s="1496">
        <f>D20+E20</f>
        <v>0</v>
      </c>
      <c r="G20" s="1494"/>
      <c r="H20" s="1496"/>
      <c r="I20" s="1496"/>
      <c r="J20" s="1496">
        <f t="shared" ref="J20:J54" si="0">SUM(H20:I20)</f>
        <v>0</v>
      </c>
      <c r="K20" s="1494"/>
      <c r="L20" s="1496"/>
      <c r="M20" s="1496"/>
      <c r="N20" s="1496">
        <f t="shared" ref="N20:N55" si="1">SUM(L20:M20)</f>
        <v>0</v>
      </c>
      <c r="O20" s="1494"/>
      <c r="P20" s="1496"/>
      <c r="Q20" s="1496"/>
      <c r="R20" s="1496">
        <f t="shared" ref="R20:R54" si="2">SUM(P20:Q20)</f>
        <v>0</v>
      </c>
      <c r="S20" s="1494"/>
      <c r="T20" s="1496"/>
      <c r="U20" s="1496"/>
      <c r="V20" s="1496">
        <f t="shared" ref="V20:V54" si="3">SUM(T20:U20)</f>
        <v>0</v>
      </c>
      <c r="W20" s="1497"/>
      <c r="X20" s="1496"/>
      <c r="Y20" s="1496"/>
      <c r="Z20" s="1496">
        <f t="shared" ref="Z20:Z54" si="4">SUM(X20:Y20)</f>
        <v>0</v>
      </c>
      <c r="AA20" s="1498"/>
      <c r="AB20" s="1496"/>
      <c r="AC20" s="1496"/>
      <c r="AD20" s="1496">
        <f t="shared" ref="AD20:AD54" si="5">SUM(AB20:AC20)</f>
        <v>0</v>
      </c>
      <c r="AE20" s="1498"/>
      <c r="AF20" s="1496"/>
      <c r="AG20" s="1496"/>
      <c r="AH20" s="1496">
        <f t="shared" ref="AH20:AH54" si="6">SUM(AF20:AG20)</f>
        <v>0</v>
      </c>
      <c r="AI20" s="1494"/>
      <c r="AJ20" s="1499">
        <f t="shared" ref="AJ20:AJ54" si="7">+H20+L20+P20+T20++X20+AB20+AF20</f>
        <v>0</v>
      </c>
      <c r="AK20" s="1499">
        <f t="shared" ref="AK20:AK54" si="8">I20+M20+Q20+U20+Y20+AC20+AG20</f>
        <v>0</v>
      </c>
      <c r="AL20" s="1496">
        <f t="shared" ref="AL20:AL54" si="9">SUM(AJ20:AK20)</f>
        <v>0</v>
      </c>
      <c r="AM20" s="1497"/>
      <c r="AN20" s="1500"/>
      <c r="AO20" s="1500"/>
      <c r="AP20" s="1501"/>
      <c r="AQ20" s="1501"/>
      <c r="AR20" s="1501"/>
      <c r="AS20" s="1501"/>
      <c r="AT20" s="1501"/>
      <c r="AU20" s="1501"/>
      <c r="AV20" s="1501"/>
      <c r="AW20" s="1501"/>
      <c r="AX20" s="1501"/>
      <c r="AY20" s="1501"/>
      <c r="AZ20" s="1501"/>
      <c r="BA20" s="1501"/>
      <c r="BB20" s="1501"/>
      <c r="BC20" s="1501"/>
      <c r="BD20" s="1501"/>
      <c r="BE20" s="1501"/>
      <c r="BF20" s="1501"/>
      <c r="BG20" s="1501"/>
      <c r="BH20" s="1501"/>
      <c r="BI20" s="1501"/>
      <c r="BJ20" s="1501"/>
      <c r="BK20" s="1501"/>
      <c r="BL20" s="1501"/>
      <c r="BM20" s="1501"/>
      <c r="BN20" s="1501"/>
      <c r="BO20" s="1501"/>
      <c r="BP20" s="1501"/>
      <c r="BQ20" s="1501"/>
      <c r="BR20" s="1501"/>
      <c r="BS20" s="1501"/>
      <c r="BT20" s="1501"/>
      <c r="BU20" s="1501"/>
      <c r="BV20" s="1501"/>
      <c r="BW20" s="1501"/>
      <c r="BX20" s="1501"/>
      <c r="BY20" s="1501"/>
      <c r="BZ20" s="1501"/>
      <c r="CA20" s="1501"/>
      <c r="CB20" s="1501"/>
      <c r="CC20" s="1501"/>
      <c r="CD20" s="1501"/>
      <c r="CE20" s="1501"/>
      <c r="CF20" s="1501"/>
      <c r="CG20" s="1501"/>
      <c r="CH20" s="1501"/>
      <c r="CI20" s="1501"/>
      <c r="CJ20" s="1501"/>
      <c r="CK20" s="1501"/>
      <c r="CL20" s="1501"/>
      <c r="CM20" s="1501"/>
      <c r="CN20" s="1501"/>
      <c r="CO20" s="1501"/>
      <c r="CP20" s="1501"/>
      <c r="CQ20" s="1501"/>
      <c r="CR20" s="1501"/>
      <c r="CS20" s="1501"/>
      <c r="CT20" s="1501"/>
      <c r="CU20" s="1501"/>
      <c r="CV20" s="1501"/>
      <c r="CW20" s="1501"/>
      <c r="CX20" s="1501"/>
      <c r="CY20" s="1501"/>
      <c r="CZ20" s="1501"/>
      <c r="DA20" s="1501"/>
      <c r="DB20" s="1501"/>
      <c r="DC20" s="1501"/>
      <c r="DD20" s="1501"/>
      <c r="DE20" s="1501"/>
      <c r="DF20" s="1501"/>
      <c r="DG20" s="1501"/>
      <c r="DH20" s="1501"/>
      <c r="DI20" s="1501"/>
      <c r="DJ20" s="1501"/>
      <c r="DK20" s="1501"/>
      <c r="DL20" s="1501"/>
      <c r="DM20" s="1501"/>
      <c r="DN20" s="1501"/>
      <c r="DO20" s="1501"/>
      <c r="DP20" s="1501"/>
      <c r="DQ20" s="1501"/>
      <c r="DR20" s="1501"/>
      <c r="DS20" s="1501"/>
      <c r="DT20" s="1501"/>
      <c r="DU20" s="1501"/>
      <c r="DV20" s="1501"/>
      <c r="DW20" s="1501"/>
      <c r="DX20" s="1501"/>
      <c r="DY20" s="1501"/>
      <c r="DZ20" s="1501"/>
    </row>
    <row r="21" spans="1:130" s="1495" customFormat="1" ht="21.75" customHeight="1">
      <c r="A21" s="1492"/>
      <c r="B21" s="1493"/>
      <c r="C21" s="1494"/>
      <c r="D21" s="1496"/>
      <c r="E21" s="1496"/>
      <c r="F21" s="1496">
        <f t="shared" ref="F21:F54" si="10">SUM(D21:E21)</f>
        <v>0</v>
      </c>
      <c r="G21" s="1494"/>
      <c r="H21" s="1496"/>
      <c r="I21" s="1496"/>
      <c r="J21" s="1496">
        <f t="shared" si="0"/>
        <v>0</v>
      </c>
      <c r="K21" s="1494"/>
      <c r="L21" s="1496"/>
      <c r="M21" s="1496"/>
      <c r="N21" s="1496">
        <f t="shared" si="1"/>
        <v>0</v>
      </c>
      <c r="O21" s="1494"/>
      <c r="P21" s="1496"/>
      <c r="Q21" s="1496"/>
      <c r="R21" s="1496">
        <f t="shared" si="2"/>
        <v>0</v>
      </c>
      <c r="S21" s="1494"/>
      <c r="T21" s="1496"/>
      <c r="U21" s="1496"/>
      <c r="V21" s="1496">
        <f t="shared" si="3"/>
        <v>0</v>
      </c>
      <c r="W21" s="1497"/>
      <c r="X21" s="1496"/>
      <c r="Y21" s="1496"/>
      <c r="Z21" s="1496">
        <f t="shared" si="4"/>
        <v>0</v>
      </c>
      <c r="AA21" s="1498"/>
      <c r="AB21" s="1496"/>
      <c r="AC21" s="1496"/>
      <c r="AD21" s="1496">
        <f t="shared" si="5"/>
        <v>0</v>
      </c>
      <c r="AE21" s="1498"/>
      <c r="AF21" s="1496"/>
      <c r="AG21" s="1496"/>
      <c r="AH21" s="1496">
        <f t="shared" si="6"/>
        <v>0</v>
      </c>
      <c r="AI21" s="1494"/>
      <c r="AJ21" s="1499">
        <f t="shared" si="7"/>
        <v>0</v>
      </c>
      <c r="AK21" s="1499">
        <f t="shared" si="8"/>
        <v>0</v>
      </c>
      <c r="AL21" s="1496">
        <f t="shared" si="9"/>
        <v>0</v>
      </c>
      <c r="AM21" s="1497"/>
      <c r="AN21" s="1500"/>
      <c r="AO21" s="1500"/>
      <c r="AP21" s="1501"/>
      <c r="AQ21" s="1501"/>
      <c r="AR21" s="1501"/>
      <c r="AS21" s="1501"/>
      <c r="AT21" s="1501"/>
      <c r="AU21" s="1501"/>
      <c r="AV21" s="1501"/>
      <c r="AW21" s="1501"/>
      <c r="AX21" s="1501"/>
      <c r="AY21" s="1501"/>
      <c r="AZ21" s="1501"/>
      <c r="BA21" s="1501"/>
      <c r="BB21" s="1501"/>
      <c r="BC21" s="1501"/>
      <c r="BD21" s="1501"/>
      <c r="BE21" s="1501"/>
      <c r="BF21" s="1501"/>
      <c r="BG21" s="1501"/>
      <c r="BH21" s="1501"/>
      <c r="BI21" s="1501"/>
      <c r="BJ21" s="1501"/>
      <c r="BK21" s="1501"/>
      <c r="BL21" s="1501"/>
      <c r="BM21" s="1501"/>
      <c r="BN21" s="1501"/>
      <c r="BO21" s="1501"/>
      <c r="BP21" s="1501"/>
      <c r="BQ21" s="1501"/>
      <c r="BR21" s="1501"/>
      <c r="BS21" s="1501"/>
      <c r="BT21" s="1501"/>
      <c r="BU21" s="1501"/>
      <c r="BV21" s="1501"/>
      <c r="BW21" s="1501"/>
      <c r="BX21" s="1501"/>
      <c r="BY21" s="1501"/>
      <c r="BZ21" s="1501"/>
      <c r="CA21" s="1501"/>
      <c r="CB21" s="1501"/>
      <c r="CC21" s="1501"/>
      <c r="CD21" s="1501"/>
      <c r="CE21" s="1501"/>
      <c r="CF21" s="1501"/>
      <c r="CG21" s="1501"/>
      <c r="CH21" s="1501"/>
      <c r="CI21" s="1501"/>
      <c r="CJ21" s="1501"/>
      <c r="CK21" s="1501"/>
      <c r="CL21" s="1501"/>
      <c r="CM21" s="1501"/>
      <c r="CN21" s="1501"/>
      <c r="CO21" s="1501"/>
      <c r="CP21" s="1501"/>
      <c r="CQ21" s="1501"/>
      <c r="CR21" s="1501"/>
      <c r="CS21" s="1501"/>
      <c r="CT21" s="1501"/>
      <c r="CU21" s="1501"/>
      <c r="CV21" s="1501"/>
      <c r="CW21" s="1501"/>
      <c r="CX21" s="1501"/>
      <c r="CY21" s="1501"/>
      <c r="CZ21" s="1501"/>
      <c r="DA21" s="1501"/>
      <c r="DB21" s="1501"/>
      <c r="DC21" s="1501"/>
      <c r="DD21" s="1501"/>
      <c r="DE21" s="1501"/>
      <c r="DF21" s="1501"/>
      <c r="DG21" s="1501"/>
      <c r="DH21" s="1501"/>
      <c r="DI21" s="1501"/>
      <c r="DJ21" s="1501"/>
      <c r="DK21" s="1501"/>
      <c r="DL21" s="1501"/>
      <c r="DM21" s="1501"/>
      <c r="DN21" s="1501"/>
      <c r="DO21" s="1501"/>
      <c r="DP21" s="1501"/>
      <c r="DQ21" s="1501"/>
      <c r="DR21" s="1501"/>
      <c r="DS21" s="1501"/>
      <c r="DT21" s="1501"/>
      <c r="DU21" s="1501"/>
      <c r="DV21" s="1501"/>
      <c r="DW21" s="1501"/>
      <c r="DX21" s="1501"/>
      <c r="DY21" s="1501"/>
      <c r="DZ21" s="1501"/>
    </row>
    <row r="22" spans="1:130" s="1495" customFormat="1" ht="21.75" customHeight="1">
      <c r="A22" s="1502"/>
      <c r="B22" s="1503"/>
      <c r="C22" s="1494"/>
      <c r="D22" s="1496"/>
      <c r="E22" s="1496"/>
      <c r="F22" s="1496">
        <f t="shared" si="10"/>
        <v>0</v>
      </c>
      <c r="G22" s="1494"/>
      <c r="H22" s="1496"/>
      <c r="I22" s="1496"/>
      <c r="J22" s="1496">
        <f t="shared" si="0"/>
        <v>0</v>
      </c>
      <c r="K22" s="1494"/>
      <c r="L22" s="1496"/>
      <c r="M22" s="1496"/>
      <c r="N22" s="1496">
        <f t="shared" si="1"/>
        <v>0</v>
      </c>
      <c r="O22" s="1494"/>
      <c r="P22" s="1496"/>
      <c r="Q22" s="1496"/>
      <c r="R22" s="1496">
        <f t="shared" si="2"/>
        <v>0</v>
      </c>
      <c r="S22" s="1494"/>
      <c r="T22" s="1496"/>
      <c r="U22" s="1496"/>
      <c r="V22" s="1496">
        <f t="shared" si="3"/>
        <v>0</v>
      </c>
      <c r="W22" s="1497"/>
      <c r="X22" s="1496"/>
      <c r="Y22" s="1496"/>
      <c r="Z22" s="1496">
        <f t="shared" si="4"/>
        <v>0</v>
      </c>
      <c r="AA22" s="1498"/>
      <c r="AB22" s="1496"/>
      <c r="AC22" s="1496"/>
      <c r="AD22" s="1496">
        <f t="shared" si="5"/>
        <v>0</v>
      </c>
      <c r="AE22" s="1498"/>
      <c r="AF22" s="1496"/>
      <c r="AG22" s="1496"/>
      <c r="AH22" s="1496">
        <f t="shared" si="6"/>
        <v>0</v>
      </c>
      <c r="AI22" s="1494"/>
      <c r="AJ22" s="1499">
        <f>+H23+L23+P23+T23++X23+AB23+AF23</f>
        <v>0</v>
      </c>
      <c r="AK22" s="1499">
        <f>I23+M23+Q23+U23+Y23+AC23+AG23</f>
        <v>0</v>
      </c>
      <c r="AL22" s="1496">
        <f t="shared" si="9"/>
        <v>0</v>
      </c>
      <c r="AM22" s="1497"/>
      <c r="AN22" s="1500"/>
      <c r="AO22" s="1500"/>
      <c r="AP22" s="1501"/>
      <c r="AQ22" s="1501"/>
      <c r="AR22" s="1501"/>
      <c r="AS22" s="1501"/>
      <c r="AT22" s="1501"/>
      <c r="AU22" s="1501"/>
      <c r="AV22" s="1501"/>
      <c r="AW22" s="1501"/>
      <c r="AX22" s="1501"/>
      <c r="AY22" s="1501"/>
      <c r="AZ22" s="1501"/>
      <c r="BA22" s="1501"/>
      <c r="BB22" s="1501"/>
      <c r="BC22" s="1501"/>
      <c r="BD22" s="1501"/>
      <c r="BE22" s="1501"/>
      <c r="BF22" s="1501"/>
      <c r="BG22" s="1501"/>
      <c r="BH22" s="1501"/>
      <c r="BI22" s="1501"/>
      <c r="BJ22" s="1501"/>
      <c r="BK22" s="1501"/>
      <c r="BL22" s="1501"/>
      <c r="BM22" s="1501"/>
      <c r="BN22" s="1501"/>
      <c r="BO22" s="1501"/>
      <c r="BP22" s="1501"/>
      <c r="BQ22" s="1501"/>
      <c r="BR22" s="1501"/>
      <c r="BS22" s="1501"/>
      <c r="BT22" s="1501"/>
      <c r="BU22" s="1501"/>
      <c r="BV22" s="1501"/>
      <c r="BW22" s="1501"/>
      <c r="BX22" s="1501"/>
      <c r="BY22" s="1501"/>
      <c r="BZ22" s="1501"/>
      <c r="CA22" s="1501"/>
      <c r="CB22" s="1501"/>
      <c r="CC22" s="1501"/>
      <c r="CD22" s="1501"/>
      <c r="CE22" s="1501"/>
      <c r="CF22" s="1501"/>
      <c r="CG22" s="1501"/>
      <c r="CH22" s="1501"/>
      <c r="CI22" s="1501"/>
      <c r="CJ22" s="1501"/>
      <c r="CK22" s="1501"/>
      <c r="CL22" s="1501"/>
      <c r="CM22" s="1501"/>
      <c r="CN22" s="1501"/>
      <c r="CO22" s="1501"/>
      <c r="CP22" s="1501"/>
      <c r="CQ22" s="1501"/>
      <c r="CR22" s="1501"/>
      <c r="CS22" s="1501"/>
      <c r="CT22" s="1501"/>
      <c r="CU22" s="1501"/>
      <c r="CV22" s="1501"/>
      <c r="CW22" s="1501"/>
      <c r="CX22" s="1501"/>
      <c r="CY22" s="1501"/>
      <c r="CZ22" s="1501"/>
      <c r="DA22" s="1501"/>
      <c r="DB22" s="1501"/>
      <c r="DC22" s="1501"/>
      <c r="DD22" s="1501"/>
      <c r="DE22" s="1501"/>
      <c r="DF22" s="1501"/>
      <c r="DG22" s="1501"/>
      <c r="DH22" s="1501"/>
      <c r="DI22" s="1501"/>
      <c r="DJ22" s="1501"/>
      <c r="DK22" s="1501"/>
      <c r="DL22" s="1501"/>
      <c r="DM22" s="1501"/>
      <c r="DN22" s="1501"/>
      <c r="DO22" s="1501"/>
      <c r="DP22" s="1501"/>
      <c r="DQ22" s="1501"/>
      <c r="DR22" s="1501"/>
      <c r="DS22" s="1501"/>
      <c r="DT22" s="1501"/>
      <c r="DU22" s="1501"/>
      <c r="DV22" s="1501"/>
      <c r="DW22" s="1501"/>
      <c r="DX22" s="1501"/>
      <c r="DY22" s="1501"/>
      <c r="DZ22" s="1501"/>
    </row>
    <row r="23" spans="1:130" s="1495" customFormat="1" ht="21.75" customHeight="1">
      <c r="A23" s="1502"/>
      <c r="B23" s="1503"/>
      <c r="C23" s="1494"/>
      <c r="D23" s="1496"/>
      <c r="E23" s="1496"/>
      <c r="F23" s="1496">
        <f t="shared" si="10"/>
        <v>0</v>
      </c>
      <c r="G23" s="1494"/>
      <c r="H23" s="1496"/>
      <c r="I23" s="1496"/>
      <c r="J23" s="1496">
        <f t="shared" si="0"/>
        <v>0</v>
      </c>
      <c r="K23" s="1494"/>
      <c r="L23" s="1496"/>
      <c r="M23" s="1496"/>
      <c r="N23" s="1496">
        <f t="shared" si="1"/>
        <v>0</v>
      </c>
      <c r="O23" s="1494"/>
      <c r="P23" s="1496"/>
      <c r="Q23" s="1496"/>
      <c r="R23" s="1496">
        <f t="shared" si="2"/>
        <v>0</v>
      </c>
      <c r="S23" s="1494"/>
      <c r="T23" s="1496"/>
      <c r="U23" s="1496"/>
      <c r="V23" s="1496">
        <f t="shared" si="3"/>
        <v>0</v>
      </c>
      <c r="W23" s="1497"/>
      <c r="X23" s="1496"/>
      <c r="Y23" s="1496"/>
      <c r="Z23" s="1496">
        <f t="shared" si="4"/>
        <v>0</v>
      </c>
      <c r="AA23" s="1498"/>
      <c r="AB23" s="1496"/>
      <c r="AC23" s="1496"/>
      <c r="AD23" s="1496">
        <f t="shared" si="5"/>
        <v>0</v>
      </c>
      <c r="AE23" s="1498"/>
      <c r="AF23" s="1496"/>
      <c r="AG23" s="1496"/>
      <c r="AH23" s="1496">
        <f t="shared" si="6"/>
        <v>0</v>
      </c>
      <c r="AI23" s="1494"/>
      <c r="AJ23" s="1499">
        <f t="shared" si="7"/>
        <v>0</v>
      </c>
      <c r="AK23" s="1499">
        <f t="shared" si="8"/>
        <v>0</v>
      </c>
      <c r="AL23" s="1496">
        <f t="shared" si="9"/>
        <v>0</v>
      </c>
      <c r="AM23" s="1497"/>
      <c r="AN23" s="1500"/>
      <c r="AO23" s="1500"/>
      <c r="AP23" s="1501"/>
      <c r="AQ23" s="1501"/>
      <c r="AR23" s="1501"/>
      <c r="AS23" s="1501"/>
      <c r="AT23" s="1501"/>
      <c r="AU23" s="1501"/>
      <c r="AV23" s="1501"/>
      <c r="AW23" s="1501"/>
      <c r="AX23" s="1501"/>
      <c r="AY23" s="1501"/>
      <c r="AZ23" s="1501"/>
      <c r="BA23" s="1501"/>
      <c r="BB23" s="1501"/>
      <c r="BC23" s="1501"/>
      <c r="BD23" s="1501"/>
      <c r="BE23" s="1501"/>
      <c r="BF23" s="1501"/>
      <c r="BG23" s="1501"/>
      <c r="BH23" s="1501"/>
      <c r="BI23" s="1501"/>
      <c r="BJ23" s="1501"/>
      <c r="BK23" s="1501"/>
      <c r="BL23" s="1501"/>
      <c r="BM23" s="1501"/>
      <c r="BN23" s="1501"/>
      <c r="BO23" s="1501"/>
      <c r="BP23" s="1501"/>
      <c r="BQ23" s="1501"/>
      <c r="BR23" s="1501"/>
      <c r="BS23" s="1501"/>
      <c r="BT23" s="1501"/>
      <c r="BU23" s="1501"/>
      <c r="BV23" s="1501"/>
      <c r="BW23" s="1501"/>
      <c r="BX23" s="1501"/>
      <c r="BY23" s="1501"/>
      <c r="BZ23" s="1501"/>
      <c r="CA23" s="1501"/>
      <c r="CB23" s="1501"/>
      <c r="CC23" s="1501"/>
      <c r="CD23" s="1501"/>
      <c r="CE23" s="1501"/>
      <c r="CF23" s="1501"/>
      <c r="CG23" s="1501"/>
      <c r="CH23" s="1501"/>
      <c r="CI23" s="1501"/>
      <c r="CJ23" s="1501"/>
      <c r="CK23" s="1501"/>
      <c r="CL23" s="1501"/>
      <c r="CM23" s="1501"/>
      <c r="CN23" s="1501"/>
      <c r="CO23" s="1501"/>
      <c r="CP23" s="1501"/>
      <c r="CQ23" s="1501"/>
      <c r="CR23" s="1501"/>
      <c r="CS23" s="1501"/>
      <c r="CT23" s="1501"/>
      <c r="CU23" s="1501"/>
      <c r="CV23" s="1501"/>
      <c r="CW23" s="1501"/>
      <c r="CX23" s="1501"/>
      <c r="CY23" s="1501"/>
      <c r="CZ23" s="1501"/>
      <c r="DA23" s="1501"/>
      <c r="DB23" s="1501"/>
      <c r="DC23" s="1501"/>
      <c r="DD23" s="1501"/>
      <c r="DE23" s="1501"/>
      <c r="DF23" s="1501"/>
      <c r="DG23" s="1501"/>
      <c r="DH23" s="1501"/>
      <c r="DI23" s="1501"/>
      <c r="DJ23" s="1501"/>
      <c r="DK23" s="1501"/>
      <c r="DL23" s="1501"/>
      <c r="DM23" s="1501"/>
      <c r="DN23" s="1501"/>
      <c r="DO23" s="1501"/>
      <c r="DP23" s="1501"/>
      <c r="DQ23" s="1501"/>
      <c r="DR23" s="1501"/>
      <c r="DS23" s="1501"/>
      <c r="DT23" s="1501"/>
      <c r="DU23" s="1501"/>
      <c r="DV23" s="1501"/>
      <c r="DW23" s="1501"/>
      <c r="DX23" s="1501"/>
      <c r="DY23" s="1501"/>
      <c r="DZ23" s="1501"/>
    </row>
    <row r="24" spans="1:130" s="1495" customFormat="1" ht="21.75" customHeight="1">
      <c r="A24" s="1502"/>
      <c r="B24" s="1503"/>
      <c r="C24" s="1494"/>
      <c r="D24" s="1496"/>
      <c r="E24" s="1496"/>
      <c r="F24" s="1496">
        <f t="shared" si="10"/>
        <v>0</v>
      </c>
      <c r="G24" s="1494"/>
      <c r="H24" s="1496"/>
      <c r="I24" s="1496"/>
      <c r="J24" s="1496">
        <f t="shared" si="0"/>
        <v>0</v>
      </c>
      <c r="K24" s="1494"/>
      <c r="L24" s="1496"/>
      <c r="M24" s="1496"/>
      <c r="N24" s="1496">
        <f t="shared" si="1"/>
        <v>0</v>
      </c>
      <c r="O24" s="1494"/>
      <c r="P24" s="1496"/>
      <c r="Q24" s="1496"/>
      <c r="R24" s="1496">
        <f t="shared" si="2"/>
        <v>0</v>
      </c>
      <c r="S24" s="1494"/>
      <c r="T24" s="1496"/>
      <c r="U24" s="1496"/>
      <c r="V24" s="1496">
        <f t="shared" si="3"/>
        <v>0</v>
      </c>
      <c r="W24" s="1497"/>
      <c r="X24" s="1496"/>
      <c r="Y24" s="1496"/>
      <c r="Z24" s="1496">
        <f t="shared" si="4"/>
        <v>0</v>
      </c>
      <c r="AA24" s="1498"/>
      <c r="AB24" s="1496"/>
      <c r="AC24" s="1496"/>
      <c r="AD24" s="1496">
        <f t="shared" si="5"/>
        <v>0</v>
      </c>
      <c r="AE24" s="1498"/>
      <c r="AF24" s="1496"/>
      <c r="AG24" s="1496"/>
      <c r="AH24" s="1496">
        <f t="shared" si="6"/>
        <v>0</v>
      </c>
      <c r="AI24" s="1494"/>
      <c r="AJ24" s="1499">
        <f t="shared" si="7"/>
        <v>0</v>
      </c>
      <c r="AK24" s="1499">
        <f t="shared" si="8"/>
        <v>0</v>
      </c>
      <c r="AL24" s="1496">
        <f t="shared" si="9"/>
        <v>0</v>
      </c>
      <c r="AM24" s="1497"/>
      <c r="AN24" s="1500"/>
      <c r="AO24" s="1500"/>
      <c r="AP24" s="1501"/>
      <c r="AQ24" s="1501"/>
      <c r="AR24" s="1501"/>
      <c r="AS24" s="1501"/>
      <c r="AT24" s="1501"/>
      <c r="AU24" s="1501"/>
      <c r="AV24" s="1501"/>
      <c r="AW24" s="1501"/>
      <c r="AX24" s="1501"/>
      <c r="AY24" s="1501"/>
      <c r="AZ24" s="1501"/>
      <c r="BA24" s="1501"/>
      <c r="BB24" s="1501"/>
      <c r="BC24" s="1501"/>
      <c r="BD24" s="1501"/>
      <c r="BE24" s="1501"/>
      <c r="BF24" s="1501"/>
      <c r="BG24" s="1501"/>
      <c r="BH24" s="1501"/>
      <c r="BI24" s="1501"/>
      <c r="BJ24" s="1501"/>
      <c r="BK24" s="1501"/>
      <c r="BL24" s="1501"/>
      <c r="BM24" s="1501"/>
      <c r="BN24" s="1501"/>
      <c r="BO24" s="1501"/>
      <c r="BP24" s="1501"/>
      <c r="BQ24" s="1501"/>
      <c r="BR24" s="1501"/>
      <c r="BS24" s="1501"/>
      <c r="BT24" s="1501"/>
      <c r="BU24" s="1501"/>
      <c r="BV24" s="1501"/>
      <c r="BW24" s="1501"/>
      <c r="BX24" s="1501"/>
      <c r="BY24" s="1501"/>
      <c r="BZ24" s="1501"/>
      <c r="CA24" s="1501"/>
      <c r="CB24" s="1501"/>
      <c r="CC24" s="1501"/>
      <c r="CD24" s="1501"/>
      <c r="CE24" s="1501"/>
      <c r="CF24" s="1501"/>
      <c r="CG24" s="1501"/>
      <c r="CH24" s="1501"/>
      <c r="CI24" s="1501"/>
      <c r="CJ24" s="1501"/>
      <c r="CK24" s="1501"/>
      <c r="CL24" s="1501"/>
      <c r="CM24" s="1501"/>
      <c r="CN24" s="1501"/>
      <c r="CO24" s="1501"/>
      <c r="CP24" s="1501"/>
      <c r="CQ24" s="1501"/>
      <c r="CR24" s="1501"/>
      <c r="CS24" s="1501"/>
      <c r="CT24" s="1501"/>
      <c r="CU24" s="1501"/>
      <c r="CV24" s="1501"/>
      <c r="CW24" s="1501"/>
      <c r="CX24" s="1501"/>
      <c r="CY24" s="1501"/>
      <c r="CZ24" s="1501"/>
      <c r="DA24" s="1501"/>
      <c r="DB24" s="1501"/>
      <c r="DC24" s="1501"/>
      <c r="DD24" s="1501"/>
      <c r="DE24" s="1501"/>
      <c r="DF24" s="1501"/>
      <c r="DG24" s="1501"/>
      <c r="DH24" s="1501"/>
      <c r="DI24" s="1501"/>
      <c r="DJ24" s="1501"/>
      <c r="DK24" s="1501"/>
      <c r="DL24" s="1501"/>
      <c r="DM24" s="1501"/>
      <c r="DN24" s="1501"/>
      <c r="DO24" s="1501"/>
      <c r="DP24" s="1501"/>
      <c r="DQ24" s="1501"/>
      <c r="DR24" s="1501"/>
      <c r="DS24" s="1501"/>
      <c r="DT24" s="1501"/>
      <c r="DU24" s="1501"/>
      <c r="DV24" s="1501"/>
      <c r="DW24" s="1501"/>
      <c r="DX24" s="1501"/>
      <c r="DY24" s="1501"/>
      <c r="DZ24" s="1501"/>
    </row>
    <row r="25" spans="1:130" s="1495" customFormat="1" ht="21.75" customHeight="1">
      <c r="A25" s="1502"/>
      <c r="B25" s="1503"/>
      <c r="C25" s="1494"/>
      <c r="D25" s="1496"/>
      <c r="E25" s="1496"/>
      <c r="F25" s="1496">
        <f t="shared" si="10"/>
        <v>0</v>
      </c>
      <c r="G25" s="1494"/>
      <c r="H25" s="1496"/>
      <c r="I25" s="1496"/>
      <c r="J25" s="1496">
        <f t="shared" si="0"/>
        <v>0</v>
      </c>
      <c r="K25" s="1494"/>
      <c r="L25" s="1496"/>
      <c r="M25" s="1496"/>
      <c r="N25" s="1496">
        <f t="shared" si="1"/>
        <v>0</v>
      </c>
      <c r="O25" s="1494"/>
      <c r="P25" s="1496"/>
      <c r="Q25" s="1496"/>
      <c r="R25" s="1496">
        <f t="shared" si="2"/>
        <v>0</v>
      </c>
      <c r="S25" s="1494"/>
      <c r="T25" s="1496"/>
      <c r="U25" s="1496"/>
      <c r="V25" s="1496">
        <f t="shared" si="3"/>
        <v>0</v>
      </c>
      <c r="W25" s="1497"/>
      <c r="X25" s="1496"/>
      <c r="Y25" s="1496"/>
      <c r="Z25" s="1496">
        <f t="shared" si="4"/>
        <v>0</v>
      </c>
      <c r="AA25" s="1498"/>
      <c r="AB25" s="1496"/>
      <c r="AC25" s="1496"/>
      <c r="AD25" s="1496">
        <f t="shared" si="5"/>
        <v>0</v>
      </c>
      <c r="AE25" s="1498"/>
      <c r="AF25" s="1496"/>
      <c r="AG25" s="1496"/>
      <c r="AH25" s="1496">
        <f t="shared" si="6"/>
        <v>0</v>
      </c>
      <c r="AI25" s="1494"/>
      <c r="AJ25" s="1499">
        <f t="shared" si="7"/>
        <v>0</v>
      </c>
      <c r="AK25" s="1499">
        <f t="shared" si="8"/>
        <v>0</v>
      </c>
      <c r="AL25" s="1496">
        <f t="shared" si="9"/>
        <v>0</v>
      </c>
      <c r="AM25" s="1497"/>
      <c r="AN25" s="1500"/>
      <c r="AO25" s="1500"/>
      <c r="AP25" s="1501"/>
      <c r="AQ25" s="1501"/>
      <c r="AR25" s="1501"/>
      <c r="AS25" s="1501"/>
      <c r="AT25" s="1501"/>
      <c r="AU25" s="1501"/>
      <c r="AV25" s="1501"/>
      <c r="AW25" s="1501"/>
      <c r="AX25" s="1501"/>
      <c r="AY25" s="1501"/>
      <c r="AZ25" s="1501"/>
      <c r="BA25" s="1501"/>
      <c r="BB25" s="1501"/>
      <c r="BC25" s="1501"/>
      <c r="BD25" s="1501"/>
      <c r="BE25" s="1501"/>
      <c r="BF25" s="1501"/>
      <c r="BG25" s="1501"/>
      <c r="BH25" s="1501"/>
      <c r="BI25" s="1501"/>
      <c r="BJ25" s="1501"/>
      <c r="BK25" s="1501"/>
      <c r="BL25" s="1501"/>
      <c r="BM25" s="1501"/>
      <c r="BN25" s="1501"/>
      <c r="BO25" s="1501"/>
      <c r="BP25" s="1501"/>
      <c r="BQ25" s="1501"/>
      <c r="BR25" s="1501"/>
      <c r="BS25" s="1501"/>
      <c r="BT25" s="1501"/>
      <c r="BU25" s="1501"/>
      <c r="BV25" s="1501"/>
      <c r="BW25" s="1501"/>
      <c r="BX25" s="1501"/>
      <c r="BY25" s="1501"/>
      <c r="BZ25" s="1501"/>
      <c r="CA25" s="1501"/>
      <c r="CB25" s="1501"/>
      <c r="CC25" s="1501"/>
      <c r="CD25" s="1501"/>
      <c r="CE25" s="1501"/>
      <c r="CF25" s="1501"/>
      <c r="CG25" s="1501"/>
      <c r="CH25" s="1501"/>
      <c r="CI25" s="1501"/>
      <c r="CJ25" s="1501"/>
      <c r="CK25" s="1501"/>
      <c r="CL25" s="1501"/>
      <c r="CM25" s="1501"/>
      <c r="CN25" s="1501"/>
      <c r="CO25" s="1501"/>
      <c r="CP25" s="1501"/>
      <c r="CQ25" s="1501"/>
      <c r="CR25" s="1501"/>
      <c r="CS25" s="1501"/>
      <c r="CT25" s="1501"/>
      <c r="CU25" s="1501"/>
      <c r="CV25" s="1501"/>
      <c r="CW25" s="1501"/>
      <c r="CX25" s="1501"/>
      <c r="CY25" s="1501"/>
      <c r="CZ25" s="1501"/>
      <c r="DA25" s="1501"/>
      <c r="DB25" s="1501"/>
      <c r="DC25" s="1501"/>
      <c r="DD25" s="1501"/>
      <c r="DE25" s="1501"/>
      <c r="DF25" s="1501"/>
      <c r="DG25" s="1501"/>
      <c r="DH25" s="1501"/>
      <c r="DI25" s="1501"/>
      <c r="DJ25" s="1501"/>
      <c r="DK25" s="1501"/>
      <c r="DL25" s="1501"/>
      <c r="DM25" s="1501"/>
      <c r="DN25" s="1501"/>
      <c r="DO25" s="1501"/>
      <c r="DP25" s="1501"/>
      <c r="DQ25" s="1501"/>
      <c r="DR25" s="1501"/>
      <c r="DS25" s="1501"/>
      <c r="DT25" s="1501"/>
      <c r="DU25" s="1501"/>
      <c r="DV25" s="1501"/>
      <c r="DW25" s="1501"/>
      <c r="DX25" s="1501"/>
      <c r="DY25" s="1501"/>
      <c r="DZ25" s="1501"/>
    </row>
    <row r="26" spans="1:130" s="1495" customFormat="1" ht="21.75" customHeight="1">
      <c r="A26" s="1502"/>
      <c r="B26" s="1503"/>
      <c r="C26" s="1494"/>
      <c r="D26" s="1496"/>
      <c r="E26" s="1496"/>
      <c r="F26" s="1496">
        <f t="shared" si="10"/>
        <v>0</v>
      </c>
      <c r="G26" s="1494"/>
      <c r="H26" s="1496"/>
      <c r="I26" s="1496"/>
      <c r="J26" s="1496">
        <f t="shared" si="0"/>
        <v>0</v>
      </c>
      <c r="K26" s="1494"/>
      <c r="L26" s="1496"/>
      <c r="M26" s="1496"/>
      <c r="N26" s="1496">
        <f t="shared" si="1"/>
        <v>0</v>
      </c>
      <c r="O26" s="1494"/>
      <c r="P26" s="1496"/>
      <c r="Q26" s="1496"/>
      <c r="R26" s="1496">
        <f t="shared" si="2"/>
        <v>0</v>
      </c>
      <c r="S26" s="1494"/>
      <c r="T26" s="1496"/>
      <c r="U26" s="1496"/>
      <c r="V26" s="1496">
        <f t="shared" si="3"/>
        <v>0</v>
      </c>
      <c r="W26" s="1497"/>
      <c r="X26" s="1496"/>
      <c r="Y26" s="1496"/>
      <c r="Z26" s="1496">
        <f t="shared" si="4"/>
        <v>0</v>
      </c>
      <c r="AA26" s="1498"/>
      <c r="AB26" s="1496"/>
      <c r="AC26" s="1496"/>
      <c r="AD26" s="1496">
        <f t="shared" si="5"/>
        <v>0</v>
      </c>
      <c r="AE26" s="1498"/>
      <c r="AF26" s="1496"/>
      <c r="AG26" s="1496"/>
      <c r="AH26" s="1496">
        <f t="shared" si="6"/>
        <v>0</v>
      </c>
      <c r="AI26" s="1494"/>
      <c r="AJ26" s="1499">
        <f t="shared" si="7"/>
        <v>0</v>
      </c>
      <c r="AK26" s="1499">
        <f t="shared" si="8"/>
        <v>0</v>
      </c>
      <c r="AL26" s="1496">
        <f t="shared" si="9"/>
        <v>0</v>
      </c>
      <c r="AM26" s="1497"/>
      <c r="AN26" s="1500"/>
      <c r="AO26" s="1500"/>
      <c r="AP26" s="1501"/>
      <c r="AQ26" s="1501"/>
      <c r="AR26" s="1501"/>
      <c r="AS26" s="1501"/>
      <c r="AT26" s="1501"/>
      <c r="AU26" s="1501"/>
      <c r="AV26" s="1501"/>
      <c r="AW26" s="1501"/>
      <c r="AX26" s="1501"/>
      <c r="AY26" s="1501"/>
      <c r="AZ26" s="1501"/>
      <c r="BA26" s="1501"/>
      <c r="BB26" s="1501"/>
      <c r="BC26" s="1501"/>
      <c r="BD26" s="1501"/>
      <c r="BE26" s="1501"/>
      <c r="BF26" s="1501"/>
      <c r="BG26" s="1501"/>
      <c r="BH26" s="1501"/>
      <c r="BI26" s="1501"/>
      <c r="BJ26" s="1501"/>
      <c r="BK26" s="1501"/>
      <c r="BL26" s="1501"/>
      <c r="BM26" s="1501"/>
      <c r="BN26" s="1501"/>
      <c r="BO26" s="1501"/>
      <c r="BP26" s="1501"/>
      <c r="BQ26" s="1501"/>
      <c r="BR26" s="1501"/>
      <c r="BS26" s="1501"/>
      <c r="BT26" s="1501"/>
      <c r="BU26" s="1501"/>
      <c r="BV26" s="1501"/>
      <c r="BW26" s="1501"/>
      <c r="BX26" s="1501"/>
      <c r="BY26" s="1501"/>
      <c r="BZ26" s="1501"/>
      <c r="CA26" s="1501"/>
      <c r="CB26" s="1501"/>
      <c r="CC26" s="1501"/>
      <c r="CD26" s="1501"/>
      <c r="CE26" s="1501"/>
      <c r="CF26" s="1501"/>
      <c r="CG26" s="1501"/>
      <c r="CH26" s="1501"/>
      <c r="CI26" s="1501"/>
      <c r="CJ26" s="1501"/>
      <c r="CK26" s="1501"/>
      <c r="CL26" s="1501"/>
      <c r="CM26" s="1501"/>
      <c r="CN26" s="1501"/>
      <c r="CO26" s="1501"/>
      <c r="CP26" s="1501"/>
      <c r="CQ26" s="1501"/>
      <c r="CR26" s="1501"/>
      <c r="CS26" s="1501"/>
      <c r="CT26" s="1501"/>
      <c r="CU26" s="1501"/>
      <c r="CV26" s="1501"/>
      <c r="CW26" s="1501"/>
      <c r="CX26" s="1501"/>
      <c r="CY26" s="1501"/>
      <c r="CZ26" s="1501"/>
      <c r="DA26" s="1501"/>
      <c r="DB26" s="1501"/>
      <c r="DC26" s="1501"/>
      <c r="DD26" s="1501"/>
      <c r="DE26" s="1501"/>
      <c r="DF26" s="1501"/>
      <c r="DG26" s="1501"/>
      <c r="DH26" s="1501"/>
      <c r="DI26" s="1501"/>
      <c r="DJ26" s="1501"/>
      <c r="DK26" s="1501"/>
      <c r="DL26" s="1501"/>
      <c r="DM26" s="1501"/>
      <c r="DN26" s="1501"/>
      <c r="DO26" s="1501"/>
      <c r="DP26" s="1501"/>
      <c r="DQ26" s="1501"/>
      <c r="DR26" s="1501"/>
      <c r="DS26" s="1501"/>
      <c r="DT26" s="1501"/>
      <c r="DU26" s="1501"/>
      <c r="DV26" s="1501"/>
      <c r="DW26" s="1501"/>
      <c r="DX26" s="1501"/>
      <c r="DY26" s="1501"/>
      <c r="DZ26" s="1501"/>
    </row>
    <row r="27" spans="1:130" s="1495" customFormat="1" ht="21.75" customHeight="1">
      <c r="A27" s="1502"/>
      <c r="B27" s="1503"/>
      <c r="C27" s="1494"/>
      <c r="D27" s="1496"/>
      <c r="E27" s="1496"/>
      <c r="F27" s="1496">
        <f t="shared" si="10"/>
        <v>0</v>
      </c>
      <c r="G27" s="1494"/>
      <c r="H27" s="1496"/>
      <c r="I27" s="1496"/>
      <c r="J27" s="1496">
        <f t="shared" si="0"/>
        <v>0</v>
      </c>
      <c r="K27" s="1494"/>
      <c r="L27" s="1496"/>
      <c r="M27" s="1496"/>
      <c r="N27" s="1496">
        <f t="shared" si="1"/>
        <v>0</v>
      </c>
      <c r="O27" s="1494"/>
      <c r="P27" s="1496"/>
      <c r="Q27" s="1496"/>
      <c r="R27" s="1496">
        <f t="shared" si="2"/>
        <v>0</v>
      </c>
      <c r="S27" s="1494"/>
      <c r="T27" s="1496"/>
      <c r="U27" s="1496"/>
      <c r="V27" s="1496">
        <f t="shared" si="3"/>
        <v>0</v>
      </c>
      <c r="W27" s="1497"/>
      <c r="X27" s="1496"/>
      <c r="Y27" s="1496"/>
      <c r="Z27" s="1496">
        <f t="shared" si="4"/>
        <v>0</v>
      </c>
      <c r="AA27" s="1498"/>
      <c r="AB27" s="1496"/>
      <c r="AC27" s="1496"/>
      <c r="AD27" s="1496">
        <f t="shared" si="5"/>
        <v>0</v>
      </c>
      <c r="AE27" s="1498"/>
      <c r="AF27" s="1496"/>
      <c r="AG27" s="1496"/>
      <c r="AH27" s="1496">
        <f t="shared" si="6"/>
        <v>0</v>
      </c>
      <c r="AI27" s="1494"/>
      <c r="AJ27" s="1499">
        <f t="shared" si="7"/>
        <v>0</v>
      </c>
      <c r="AK27" s="1499">
        <f t="shared" si="8"/>
        <v>0</v>
      </c>
      <c r="AL27" s="1496">
        <f t="shared" si="9"/>
        <v>0</v>
      </c>
      <c r="AM27" s="1497"/>
      <c r="AN27" s="1500"/>
      <c r="AO27" s="1500"/>
      <c r="AP27" s="1501"/>
      <c r="AQ27" s="1501"/>
      <c r="AR27" s="1501"/>
      <c r="AS27" s="1501"/>
      <c r="AT27" s="1501"/>
      <c r="AU27" s="1501"/>
      <c r="AV27" s="1501"/>
      <c r="AW27" s="1501"/>
      <c r="AX27" s="1501"/>
      <c r="AY27" s="1501"/>
      <c r="AZ27" s="1501"/>
      <c r="BA27" s="1501"/>
      <c r="BB27" s="1501"/>
      <c r="BC27" s="1501"/>
      <c r="BD27" s="1501"/>
      <c r="BE27" s="1501"/>
      <c r="BF27" s="1501"/>
      <c r="BG27" s="1501"/>
      <c r="BH27" s="1501"/>
      <c r="BI27" s="1501"/>
      <c r="BJ27" s="1501"/>
      <c r="BK27" s="1501"/>
      <c r="BL27" s="1501"/>
      <c r="BM27" s="1501"/>
      <c r="BN27" s="1501"/>
      <c r="BO27" s="1501"/>
      <c r="BP27" s="1501"/>
      <c r="BQ27" s="1501"/>
      <c r="BR27" s="1501"/>
      <c r="BS27" s="1501"/>
      <c r="BT27" s="1501"/>
      <c r="BU27" s="1501"/>
      <c r="BV27" s="1501"/>
      <c r="BW27" s="1501"/>
      <c r="BX27" s="1501"/>
      <c r="BY27" s="1501"/>
      <c r="BZ27" s="1501"/>
      <c r="CA27" s="1501"/>
      <c r="CB27" s="1501"/>
      <c r="CC27" s="1501"/>
      <c r="CD27" s="1501"/>
      <c r="CE27" s="1501"/>
      <c r="CF27" s="1501"/>
      <c r="CG27" s="1501"/>
      <c r="CH27" s="1501"/>
      <c r="CI27" s="1501"/>
      <c r="CJ27" s="1501"/>
      <c r="CK27" s="1501"/>
      <c r="CL27" s="1501"/>
      <c r="CM27" s="1501"/>
      <c r="CN27" s="1501"/>
      <c r="CO27" s="1501"/>
      <c r="CP27" s="1501"/>
      <c r="CQ27" s="1501"/>
      <c r="CR27" s="1501"/>
      <c r="CS27" s="1501"/>
      <c r="CT27" s="1501"/>
      <c r="CU27" s="1501"/>
      <c r="CV27" s="1501"/>
      <c r="CW27" s="1501"/>
      <c r="CX27" s="1501"/>
      <c r="CY27" s="1501"/>
      <c r="CZ27" s="1501"/>
      <c r="DA27" s="1501"/>
      <c r="DB27" s="1501"/>
      <c r="DC27" s="1501"/>
      <c r="DD27" s="1501"/>
      <c r="DE27" s="1501"/>
      <c r="DF27" s="1501"/>
      <c r="DG27" s="1501"/>
      <c r="DH27" s="1501"/>
      <c r="DI27" s="1501"/>
      <c r="DJ27" s="1501"/>
      <c r="DK27" s="1501"/>
      <c r="DL27" s="1501"/>
      <c r="DM27" s="1501"/>
      <c r="DN27" s="1501"/>
      <c r="DO27" s="1501"/>
      <c r="DP27" s="1501"/>
      <c r="DQ27" s="1501"/>
      <c r="DR27" s="1501"/>
      <c r="DS27" s="1501"/>
      <c r="DT27" s="1501"/>
      <c r="DU27" s="1501"/>
      <c r="DV27" s="1501"/>
      <c r="DW27" s="1501"/>
      <c r="DX27" s="1501"/>
      <c r="DY27" s="1501"/>
      <c r="DZ27" s="1501"/>
    </row>
    <row r="28" spans="1:130" s="1495" customFormat="1" ht="21.75" customHeight="1">
      <c r="A28" s="1502"/>
      <c r="B28" s="1503"/>
      <c r="C28" s="1494"/>
      <c r="D28" s="1496"/>
      <c r="E28" s="1496"/>
      <c r="F28" s="1496">
        <f t="shared" si="10"/>
        <v>0</v>
      </c>
      <c r="G28" s="1494"/>
      <c r="H28" s="1496"/>
      <c r="I28" s="1496"/>
      <c r="J28" s="1496">
        <f t="shared" si="0"/>
        <v>0</v>
      </c>
      <c r="K28" s="1494"/>
      <c r="L28" s="1496"/>
      <c r="M28" s="1496"/>
      <c r="N28" s="1496">
        <f t="shared" si="1"/>
        <v>0</v>
      </c>
      <c r="O28" s="1494"/>
      <c r="P28" s="1496"/>
      <c r="Q28" s="1496"/>
      <c r="R28" s="1496">
        <f t="shared" si="2"/>
        <v>0</v>
      </c>
      <c r="S28" s="1494"/>
      <c r="T28" s="1496"/>
      <c r="U28" s="1496"/>
      <c r="V28" s="1496">
        <f t="shared" si="3"/>
        <v>0</v>
      </c>
      <c r="W28" s="1497"/>
      <c r="X28" s="1496"/>
      <c r="Y28" s="1496"/>
      <c r="Z28" s="1496">
        <f t="shared" si="4"/>
        <v>0</v>
      </c>
      <c r="AA28" s="1498"/>
      <c r="AB28" s="1496"/>
      <c r="AC28" s="1496"/>
      <c r="AD28" s="1496">
        <f t="shared" si="5"/>
        <v>0</v>
      </c>
      <c r="AE28" s="1498"/>
      <c r="AF28" s="1496"/>
      <c r="AG28" s="1496"/>
      <c r="AH28" s="1496">
        <f t="shared" si="6"/>
        <v>0</v>
      </c>
      <c r="AI28" s="1494"/>
      <c r="AJ28" s="1499">
        <f t="shared" si="7"/>
        <v>0</v>
      </c>
      <c r="AK28" s="1499">
        <f t="shared" si="8"/>
        <v>0</v>
      </c>
      <c r="AL28" s="1496">
        <f t="shared" si="9"/>
        <v>0</v>
      </c>
      <c r="AM28" s="1497"/>
      <c r="AN28" s="1500"/>
      <c r="AO28" s="1500"/>
      <c r="AP28" s="1501"/>
      <c r="AQ28" s="1501"/>
      <c r="AR28" s="1501"/>
      <c r="AS28" s="1501"/>
      <c r="AT28" s="1501"/>
      <c r="AU28" s="1501"/>
      <c r="AV28" s="1501"/>
      <c r="AW28" s="1501"/>
      <c r="AX28" s="1501"/>
      <c r="AY28" s="1501"/>
      <c r="AZ28" s="1501"/>
      <c r="BA28" s="1501"/>
      <c r="BB28" s="1501"/>
      <c r="BC28" s="1501"/>
      <c r="BD28" s="1501"/>
      <c r="BE28" s="1501"/>
      <c r="BF28" s="1501"/>
      <c r="BG28" s="1501"/>
      <c r="BH28" s="1501"/>
      <c r="BI28" s="1501"/>
      <c r="BJ28" s="1501"/>
      <c r="BK28" s="1501"/>
      <c r="BL28" s="1501"/>
      <c r="BM28" s="1501"/>
      <c r="BN28" s="1501"/>
      <c r="BO28" s="1501"/>
      <c r="BP28" s="1501"/>
      <c r="BQ28" s="1501"/>
      <c r="BR28" s="1501"/>
      <c r="BS28" s="1501"/>
      <c r="BT28" s="1501"/>
      <c r="BU28" s="1501"/>
      <c r="BV28" s="1501"/>
      <c r="BW28" s="1501"/>
      <c r="BX28" s="1501"/>
      <c r="BY28" s="1501"/>
      <c r="BZ28" s="1501"/>
      <c r="CA28" s="1501"/>
      <c r="CB28" s="1501"/>
      <c r="CC28" s="1501"/>
      <c r="CD28" s="1501"/>
      <c r="CE28" s="1501"/>
      <c r="CF28" s="1501"/>
      <c r="CG28" s="1501"/>
      <c r="CH28" s="1501"/>
      <c r="CI28" s="1501"/>
      <c r="CJ28" s="1501"/>
      <c r="CK28" s="1501"/>
      <c r="CL28" s="1501"/>
      <c r="CM28" s="1501"/>
      <c r="CN28" s="1501"/>
      <c r="CO28" s="1501"/>
      <c r="CP28" s="1501"/>
      <c r="CQ28" s="1501"/>
      <c r="CR28" s="1501"/>
      <c r="CS28" s="1501"/>
      <c r="CT28" s="1501"/>
      <c r="CU28" s="1501"/>
      <c r="CV28" s="1501"/>
      <c r="CW28" s="1501"/>
      <c r="CX28" s="1501"/>
      <c r="CY28" s="1501"/>
      <c r="CZ28" s="1501"/>
      <c r="DA28" s="1501"/>
      <c r="DB28" s="1501"/>
      <c r="DC28" s="1501"/>
      <c r="DD28" s="1501"/>
      <c r="DE28" s="1501"/>
      <c r="DF28" s="1501"/>
      <c r="DG28" s="1501"/>
      <c r="DH28" s="1501"/>
      <c r="DI28" s="1501"/>
      <c r="DJ28" s="1501"/>
      <c r="DK28" s="1501"/>
      <c r="DL28" s="1501"/>
      <c r="DM28" s="1501"/>
      <c r="DN28" s="1501"/>
      <c r="DO28" s="1501"/>
      <c r="DP28" s="1501"/>
      <c r="DQ28" s="1501"/>
      <c r="DR28" s="1501"/>
      <c r="DS28" s="1501"/>
      <c r="DT28" s="1501"/>
      <c r="DU28" s="1501"/>
      <c r="DV28" s="1501"/>
      <c r="DW28" s="1501"/>
      <c r="DX28" s="1501"/>
      <c r="DY28" s="1501"/>
      <c r="DZ28" s="1501"/>
    </row>
    <row r="29" spans="1:130" s="1495" customFormat="1" ht="21.75" customHeight="1">
      <c r="A29" s="1502"/>
      <c r="B29" s="1503"/>
      <c r="C29" s="1494"/>
      <c r="D29" s="1496"/>
      <c r="E29" s="1496"/>
      <c r="F29" s="1496">
        <f t="shared" si="10"/>
        <v>0</v>
      </c>
      <c r="G29" s="1494"/>
      <c r="H29" s="1496"/>
      <c r="I29" s="1496"/>
      <c r="J29" s="1496">
        <f t="shared" si="0"/>
        <v>0</v>
      </c>
      <c r="K29" s="1494"/>
      <c r="L29" s="1496"/>
      <c r="M29" s="1496"/>
      <c r="N29" s="1496">
        <f t="shared" si="1"/>
        <v>0</v>
      </c>
      <c r="O29" s="1494"/>
      <c r="P29" s="1496"/>
      <c r="Q29" s="1496"/>
      <c r="R29" s="1496">
        <f t="shared" si="2"/>
        <v>0</v>
      </c>
      <c r="S29" s="1494"/>
      <c r="T29" s="1496"/>
      <c r="U29" s="1496"/>
      <c r="V29" s="1496">
        <f t="shared" si="3"/>
        <v>0</v>
      </c>
      <c r="W29" s="1497"/>
      <c r="X29" s="1496"/>
      <c r="Y29" s="1496"/>
      <c r="Z29" s="1496">
        <f t="shared" si="4"/>
        <v>0</v>
      </c>
      <c r="AA29" s="1498"/>
      <c r="AB29" s="1496"/>
      <c r="AC29" s="1496"/>
      <c r="AD29" s="1496">
        <f t="shared" si="5"/>
        <v>0</v>
      </c>
      <c r="AE29" s="1498"/>
      <c r="AF29" s="1496"/>
      <c r="AG29" s="1496"/>
      <c r="AH29" s="1496">
        <f t="shared" si="6"/>
        <v>0</v>
      </c>
      <c r="AI29" s="1494"/>
      <c r="AJ29" s="1499">
        <f t="shared" si="7"/>
        <v>0</v>
      </c>
      <c r="AK29" s="1499">
        <f t="shared" si="8"/>
        <v>0</v>
      </c>
      <c r="AL29" s="1496">
        <f t="shared" si="9"/>
        <v>0</v>
      </c>
      <c r="AM29" s="1497"/>
      <c r="AN29" s="1500"/>
      <c r="AO29" s="1500"/>
      <c r="AP29" s="1501"/>
      <c r="AQ29" s="1501"/>
      <c r="AR29" s="1501"/>
      <c r="AS29" s="1501"/>
      <c r="AT29" s="1501"/>
      <c r="AU29" s="1501"/>
      <c r="AV29" s="1501"/>
      <c r="AW29" s="1501"/>
      <c r="AX29" s="1501"/>
      <c r="AY29" s="1501"/>
      <c r="AZ29" s="1501"/>
      <c r="BA29" s="1501"/>
      <c r="BB29" s="1501"/>
      <c r="BC29" s="1501"/>
      <c r="BD29" s="1501"/>
      <c r="BE29" s="1501"/>
      <c r="BF29" s="1501"/>
      <c r="BG29" s="1501"/>
      <c r="BH29" s="1501"/>
      <c r="BI29" s="1501"/>
      <c r="BJ29" s="1501"/>
      <c r="BK29" s="1501"/>
      <c r="BL29" s="1501"/>
      <c r="BM29" s="1501"/>
      <c r="BN29" s="1501"/>
      <c r="BO29" s="1501"/>
      <c r="BP29" s="1501"/>
      <c r="BQ29" s="1501"/>
      <c r="BR29" s="1501"/>
      <c r="BS29" s="1501"/>
      <c r="BT29" s="1501"/>
      <c r="BU29" s="1501"/>
      <c r="BV29" s="1501"/>
      <c r="BW29" s="1501"/>
      <c r="BX29" s="1501"/>
      <c r="BY29" s="1501"/>
      <c r="BZ29" s="1501"/>
      <c r="CA29" s="1501"/>
      <c r="CB29" s="1501"/>
      <c r="CC29" s="1501"/>
      <c r="CD29" s="1501"/>
      <c r="CE29" s="1501"/>
      <c r="CF29" s="1501"/>
      <c r="CG29" s="1501"/>
      <c r="CH29" s="1501"/>
      <c r="CI29" s="1501"/>
      <c r="CJ29" s="1501"/>
      <c r="CK29" s="1501"/>
      <c r="CL29" s="1501"/>
      <c r="CM29" s="1501"/>
      <c r="CN29" s="1501"/>
      <c r="CO29" s="1501"/>
      <c r="CP29" s="1501"/>
      <c r="CQ29" s="1501"/>
      <c r="CR29" s="1501"/>
      <c r="CS29" s="1501"/>
      <c r="CT29" s="1501"/>
      <c r="CU29" s="1501"/>
      <c r="CV29" s="1501"/>
      <c r="CW29" s="1501"/>
      <c r="CX29" s="1501"/>
      <c r="CY29" s="1501"/>
      <c r="CZ29" s="1501"/>
      <c r="DA29" s="1501"/>
      <c r="DB29" s="1501"/>
      <c r="DC29" s="1501"/>
      <c r="DD29" s="1501"/>
      <c r="DE29" s="1501"/>
      <c r="DF29" s="1501"/>
      <c r="DG29" s="1501"/>
      <c r="DH29" s="1501"/>
      <c r="DI29" s="1501"/>
      <c r="DJ29" s="1501"/>
      <c r="DK29" s="1501"/>
      <c r="DL29" s="1501"/>
      <c r="DM29" s="1501"/>
      <c r="DN29" s="1501"/>
      <c r="DO29" s="1501"/>
      <c r="DP29" s="1501"/>
      <c r="DQ29" s="1501"/>
      <c r="DR29" s="1501"/>
      <c r="DS29" s="1501"/>
      <c r="DT29" s="1501"/>
      <c r="DU29" s="1501"/>
      <c r="DV29" s="1501"/>
      <c r="DW29" s="1501"/>
      <c r="DX29" s="1501"/>
      <c r="DY29" s="1501"/>
      <c r="DZ29" s="1501"/>
    </row>
    <row r="30" spans="1:130" s="1495" customFormat="1" ht="21.75" customHeight="1">
      <c r="A30" s="1502"/>
      <c r="B30" s="1503"/>
      <c r="C30" s="1494"/>
      <c r="D30" s="1496"/>
      <c r="E30" s="1496"/>
      <c r="F30" s="1496">
        <f t="shared" si="10"/>
        <v>0</v>
      </c>
      <c r="G30" s="1494"/>
      <c r="H30" s="1496"/>
      <c r="I30" s="1496"/>
      <c r="J30" s="1496">
        <f t="shared" si="0"/>
        <v>0</v>
      </c>
      <c r="K30" s="1494"/>
      <c r="L30" s="1496"/>
      <c r="M30" s="1496"/>
      <c r="N30" s="1496">
        <f t="shared" si="1"/>
        <v>0</v>
      </c>
      <c r="O30" s="1494"/>
      <c r="P30" s="1496"/>
      <c r="Q30" s="1496"/>
      <c r="R30" s="1496">
        <f t="shared" si="2"/>
        <v>0</v>
      </c>
      <c r="S30" s="1494"/>
      <c r="T30" s="1496"/>
      <c r="U30" s="1496"/>
      <c r="V30" s="1496">
        <f t="shared" si="3"/>
        <v>0</v>
      </c>
      <c r="W30" s="1497"/>
      <c r="X30" s="1496"/>
      <c r="Y30" s="1496"/>
      <c r="Z30" s="1496">
        <f t="shared" si="4"/>
        <v>0</v>
      </c>
      <c r="AA30" s="1498"/>
      <c r="AB30" s="1496"/>
      <c r="AC30" s="1496"/>
      <c r="AD30" s="1496">
        <f t="shared" si="5"/>
        <v>0</v>
      </c>
      <c r="AE30" s="1498"/>
      <c r="AF30" s="1496"/>
      <c r="AG30" s="1496"/>
      <c r="AH30" s="1496">
        <f t="shared" si="6"/>
        <v>0</v>
      </c>
      <c r="AI30" s="1494"/>
      <c r="AJ30" s="1499">
        <f t="shared" si="7"/>
        <v>0</v>
      </c>
      <c r="AK30" s="1499">
        <f t="shared" si="8"/>
        <v>0</v>
      </c>
      <c r="AL30" s="1496">
        <f t="shared" si="9"/>
        <v>0</v>
      </c>
      <c r="AM30" s="1497"/>
      <c r="AN30" s="1500"/>
      <c r="AO30" s="1500"/>
      <c r="AP30" s="1501"/>
      <c r="AQ30" s="1501"/>
      <c r="AR30" s="1501"/>
      <c r="AS30" s="1501"/>
      <c r="AT30" s="1501"/>
      <c r="AU30" s="1501"/>
      <c r="AV30" s="1501"/>
      <c r="AW30" s="1501"/>
      <c r="AX30" s="1501"/>
      <c r="AY30" s="1501"/>
      <c r="AZ30" s="1501"/>
      <c r="BA30" s="1501"/>
      <c r="BB30" s="1501"/>
      <c r="BC30" s="1501"/>
      <c r="BD30" s="1501"/>
      <c r="BE30" s="1501"/>
      <c r="BF30" s="1501"/>
      <c r="BG30" s="1501"/>
      <c r="BH30" s="1501"/>
      <c r="BI30" s="1501"/>
      <c r="BJ30" s="1501"/>
      <c r="BK30" s="1501"/>
      <c r="BL30" s="1501"/>
      <c r="BM30" s="1501"/>
      <c r="BN30" s="1501"/>
      <c r="BO30" s="1501"/>
      <c r="BP30" s="1501"/>
      <c r="BQ30" s="1501"/>
      <c r="BR30" s="1501"/>
      <c r="BS30" s="1501"/>
      <c r="BT30" s="1501"/>
      <c r="BU30" s="1501"/>
      <c r="BV30" s="1501"/>
      <c r="BW30" s="1501"/>
      <c r="BX30" s="1501"/>
      <c r="BY30" s="1501"/>
      <c r="BZ30" s="1501"/>
      <c r="CA30" s="1501"/>
      <c r="CB30" s="1501"/>
      <c r="CC30" s="1501"/>
      <c r="CD30" s="1501"/>
      <c r="CE30" s="1501"/>
      <c r="CF30" s="1501"/>
      <c r="CG30" s="1501"/>
      <c r="CH30" s="1501"/>
      <c r="CI30" s="1501"/>
      <c r="CJ30" s="1501"/>
      <c r="CK30" s="1501"/>
      <c r="CL30" s="1501"/>
      <c r="CM30" s="1501"/>
      <c r="CN30" s="1501"/>
      <c r="CO30" s="1501"/>
      <c r="CP30" s="1501"/>
      <c r="CQ30" s="1501"/>
      <c r="CR30" s="1501"/>
      <c r="CS30" s="1501"/>
      <c r="CT30" s="1501"/>
      <c r="CU30" s="1501"/>
      <c r="CV30" s="1501"/>
      <c r="CW30" s="1501"/>
      <c r="CX30" s="1501"/>
      <c r="CY30" s="1501"/>
      <c r="CZ30" s="1501"/>
      <c r="DA30" s="1501"/>
      <c r="DB30" s="1501"/>
      <c r="DC30" s="1501"/>
      <c r="DD30" s="1501"/>
      <c r="DE30" s="1501"/>
      <c r="DF30" s="1501"/>
      <c r="DG30" s="1501"/>
      <c r="DH30" s="1501"/>
      <c r="DI30" s="1501"/>
      <c r="DJ30" s="1501"/>
      <c r="DK30" s="1501"/>
      <c r="DL30" s="1501"/>
      <c r="DM30" s="1501"/>
      <c r="DN30" s="1501"/>
      <c r="DO30" s="1501"/>
      <c r="DP30" s="1501"/>
      <c r="DQ30" s="1501"/>
      <c r="DR30" s="1501"/>
      <c r="DS30" s="1501"/>
      <c r="DT30" s="1501"/>
      <c r="DU30" s="1501"/>
      <c r="DV30" s="1501"/>
      <c r="DW30" s="1501"/>
      <c r="DX30" s="1501"/>
      <c r="DY30" s="1501"/>
      <c r="DZ30" s="1501"/>
    </row>
    <row r="31" spans="1:130" s="1495" customFormat="1" ht="18.75" customHeight="1">
      <c r="A31" s="1502"/>
      <c r="B31" s="1503"/>
      <c r="C31" s="1494"/>
      <c r="D31" s="1496"/>
      <c r="E31" s="1496"/>
      <c r="F31" s="1496">
        <f t="shared" si="10"/>
        <v>0</v>
      </c>
      <c r="G31" s="1494"/>
      <c r="H31" s="1496"/>
      <c r="I31" s="1496"/>
      <c r="J31" s="1496">
        <f t="shared" si="0"/>
        <v>0</v>
      </c>
      <c r="K31" s="1494"/>
      <c r="L31" s="1496"/>
      <c r="M31" s="1496"/>
      <c r="N31" s="1496">
        <f t="shared" si="1"/>
        <v>0</v>
      </c>
      <c r="O31" s="1494"/>
      <c r="P31" s="1496"/>
      <c r="Q31" s="1496"/>
      <c r="R31" s="1496">
        <f t="shared" si="2"/>
        <v>0</v>
      </c>
      <c r="S31" s="1494"/>
      <c r="T31" s="1496"/>
      <c r="U31" s="1496"/>
      <c r="V31" s="1496">
        <f t="shared" si="3"/>
        <v>0</v>
      </c>
      <c r="W31" s="1497"/>
      <c r="X31" s="1496"/>
      <c r="Y31" s="1496"/>
      <c r="Z31" s="1496">
        <f t="shared" si="4"/>
        <v>0</v>
      </c>
      <c r="AA31" s="1498"/>
      <c r="AB31" s="1496"/>
      <c r="AC31" s="1496"/>
      <c r="AD31" s="1496">
        <f t="shared" si="5"/>
        <v>0</v>
      </c>
      <c r="AE31" s="1498"/>
      <c r="AF31" s="1496"/>
      <c r="AG31" s="1496"/>
      <c r="AH31" s="1496">
        <f t="shared" si="6"/>
        <v>0</v>
      </c>
      <c r="AI31" s="1494"/>
      <c r="AJ31" s="1499">
        <f t="shared" si="7"/>
        <v>0</v>
      </c>
      <c r="AK31" s="1499">
        <f t="shared" si="8"/>
        <v>0</v>
      </c>
      <c r="AL31" s="1496">
        <f t="shared" si="9"/>
        <v>0</v>
      </c>
      <c r="AM31" s="1497"/>
      <c r="AN31" s="1500"/>
      <c r="AO31" s="1500"/>
      <c r="AP31" s="1501"/>
      <c r="AQ31" s="1501"/>
      <c r="AR31" s="1501"/>
      <c r="AS31" s="1501"/>
      <c r="AT31" s="1501"/>
      <c r="AU31" s="1501"/>
      <c r="AV31" s="1501"/>
      <c r="AW31" s="1501"/>
      <c r="AX31" s="1501"/>
      <c r="AY31" s="1501"/>
      <c r="AZ31" s="1501"/>
      <c r="BA31" s="1501"/>
      <c r="BB31" s="1501"/>
      <c r="BC31" s="1501"/>
      <c r="BD31" s="1501"/>
      <c r="BE31" s="1501"/>
      <c r="BF31" s="1501"/>
      <c r="BG31" s="1501"/>
      <c r="BH31" s="1501"/>
      <c r="BI31" s="1501"/>
      <c r="BJ31" s="1501"/>
      <c r="BK31" s="1501"/>
      <c r="BL31" s="1501"/>
      <c r="BM31" s="1501"/>
      <c r="BN31" s="1501"/>
      <c r="BO31" s="1501"/>
      <c r="BP31" s="1501"/>
      <c r="BQ31" s="1501"/>
      <c r="BR31" s="1501"/>
      <c r="BS31" s="1501"/>
      <c r="BT31" s="1501"/>
      <c r="BU31" s="1501"/>
      <c r="BV31" s="1501"/>
      <c r="BW31" s="1501"/>
      <c r="BX31" s="1501"/>
      <c r="BY31" s="1501"/>
      <c r="BZ31" s="1501"/>
      <c r="CA31" s="1501"/>
      <c r="CB31" s="1501"/>
      <c r="CC31" s="1501"/>
      <c r="CD31" s="1501"/>
      <c r="CE31" s="1501"/>
      <c r="CF31" s="1501"/>
      <c r="CG31" s="1501"/>
      <c r="CH31" s="1501"/>
      <c r="CI31" s="1501"/>
      <c r="CJ31" s="1501"/>
      <c r="CK31" s="1501"/>
      <c r="CL31" s="1501"/>
      <c r="CM31" s="1501"/>
      <c r="CN31" s="1501"/>
      <c r="CO31" s="1501"/>
      <c r="CP31" s="1501"/>
      <c r="CQ31" s="1501"/>
      <c r="CR31" s="1501"/>
      <c r="CS31" s="1501"/>
      <c r="CT31" s="1501"/>
      <c r="CU31" s="1501"/>
      <c r="CV31" s="1501"/>
      <c r="CW31" s="1501"/>
      <c r="CX31" s="1501"/>
      <c r="CY31" s="1501"/>
      <c r="CZ31" s="1501"/>
      <c r="DA31" s="1501"/>
      <c r="DB31" s="1501"/>
      <c r="DC31" s="1501"/>
      <c r="DD31" s="1501"/>
      <c r="DE31" s="1501"/>
      <c r="DF31" s="1501"/>
      <c r="DG31" s="1501"/>
      <c r="DH31" s="1501"/>
      <c r="DI31" s="1501"/>
      <c r="DJ31" s="1501"/>
      <c r="DK31" s="1501"/>
      <c r="DL31" s="1501"/>
      <c r="DM31" s="1501"/>
      <c r="DN31" s="1501"/>
      <c r="DO31" s="1501"/>
      <c r="DP31" s="1501"/>
      <c r="DQ31" s="1501"/>
      <c r="DR31" s="1501"/>
      <c r="DS31" s="1501"/>
      <c r="DT31" s="1501"/>
      <c r="DU31" s="1501"/>
      <c r="DV31" s="1501"/>
      <c r="DW31" s="1501"/>
      <c r="DX31" s="1501"/>
      <c r="DY31" s="1501"/>
      <c r="DZ31" s="1501"/>
    </row>
    <row r="32" spans="1:130" s="1495" customFormat="1" ht="18.75" hidden="1" customHeight="1">
      <c r="A32" s="1502"/>
      <c r="B32" s="1503"/>
      <c r="C32" s="1494"/>
      <c r="D32" s="1496"/>
      <c r="E32" s="1496"/>
      <c r="F32" s="1496">
        <f t="shared" si="10"/>
        <v>0</v>
      </c>
      <c r="G32" s="1494"/>
      <c r="H32" s="1496"/>
      <c r="I32" s="1496"/>
      <c r="J32" s="1496">
        <f t="shared" si="0"/>
        <v>0</v>
      </c>
      <c r="K32" s="1494"/>
      <c r="L32" s="1496"/>
      <c r="M32" s="1496"/>
      <c r="N32" s="1496">
        <f t="shared" si="1"/>
        <v>0</v>
      </c>
      <c r="O32" s="1494"/>
      <c r="P32" s="1496"/>
      <c r="Q32" s="1496"/>
      <c r="R32" s="1496">
        <f t="shared" si="2"/>
        <v>0</v>
      </c>
      <c r="S32" s="1494"/>
      <c r="T32" s="1496"/>
      <c r="U32" s="1496"/>
      <c r="V32" s="1496">
        <f t="shared" si="3"/>
        <v>0</v>
      </c>
      <c r="W32" s="1497"/>
      <c r="X32" s="1496"/>
      <c r="Y32" s="1496"/>
      <c r="Z32" s="1496">
        <f t="shared" si="4"/>
        <v>0</v>
      </c>
      <c r="AA32" s="1498"/>
      <c r="AB32" s="1496"/>
      <c r="AC32" s="1496"/>
      <c r="AD32" s="1496">
        <f t="shared" si="5"/>
        <v>0</v>
      </c>
      <c r="AE32" s="1498"/>
      <c r="AF32" s="1496"/>
      <c r="AG32" s="1496"/>
      <c r="AH32" s="1496">
        <f t="shared" si="6"/>
        <v>0</v>
      </c>
      <c r="AI32" s="1494"/>
      <c r="AJ32" s="1499">
        <f t="shared" si="7"/>
        <v>0</v>
      </c>
      <c r="AK32" s="1499">
        <f t="shared" si="8"/>
        <v>0</v>
      </c>
      <c r="AL32" s="1496">
        <f t="shared" si="9"/>
        <v>0</v>
      </c>
      <c r="AM32" s="1497"/>
      <c r="AN32" s="1500"/>
      <c r="AO32" s="1500"/>
      <c r="AP32" s="1501"/>
      <c r="AQ32" s="1501"/>
      <c r="AR32" s="1501"/>
      <c r="AS32" s="1501"/>
      <c r="AT32" s="1501"/>
      <c r="AU32" s="1501"/>
      <c r="AV32" s="1501"/>
      <c r="AW32" s="1501"/>
      <c r="AX32" s="1501"/>
      <c r="AY32" s="1501"/>
      <c r="AZ32" s="1501"/>
      <c r="BA32" s="1501"/>
      <c r="BB32" s="1501"/>
      <c r="BC32" s="1501"/>
      <c r="BD32" s="1501"/>
      <c r="BE32" s="1501"/>
      <c r="BF32" s="1501"/>
      <c r="BG32" s="1501"/>
      <c r="BH32" s="1501"/>
      <c r="BI32" s="1501"/>
      <c r="BJ32" s="1501"/>
      <c r="BK32" s="1501"/>
      <c r="BL32" s="1501"/>
      <c r="BM32" s="1501"/>
      <c r="BN32" s="1501"/>
      <c r="BO32" s="1501"/>
      <c r="BP32" s="1501"/>
      <c r="BQ32" s="1501"/>
      <c r="BR32" s="1501"/>
      <c r="BS32" s="1501"/>
      <c r="BT32" s="1501"/>
      <c r="BU32" s="1501"/>
      <c r="BV32" s="1501"/>
      <c r="BW32" s="1501"/>
      <c r="BX32" s="1501"/>
      <c r="BY32" s="1501"/>
      <c r="BZ32" s="1501"/>
      <c r="CA32" s="1501"/>
      <c r="CB32" s="1501"/>
      <c r="CC32" s="1501"/>
      <c r="CD32" s="1501"/>
      <c r="CE32" s="1501"/>
      <c r="CF32" s="1501"/>
      <c r="CG32" s="1501"/>
      <c r="CH32" s="1501"/>
      <c r="CI32" s="1501"/>
      <c r="CJ32" s="1501"/>
      <c r="CK32" s="1501"/>
      <c r="CL32" s="1501"/>
      <c r="CM32" s="1501"/>
      <c r="CN32" s="1501"/>
      <c r="CO32" s="1501"/>
      <c r="CP32" s="1501"/>
      <c r="CQ32" s="1501"/>
      <c r="CR32" s="1501"/>
      <c r="CS32" s="1501"/>
      <c r="CT32" s="1501"/>
      <c r="CU32" s="1501"/>
      <c r="CV32" s="1501"/>
      <c r="CW32" s="1501"/>
      <c r="CX32" s="1501"/>
      <c r="CY32" s="1501"/>
      <c r="CZ32" s="1501"/>
      <c r="DA32" s="1501"/>
      <c r="DB32" s="1501"/>
      <c r="DC32" s="1501"/>
      <c r="DD32" s="1501"/>
      <c r="DE32" s="1501"/>
      <c r="DF32" s="1501"/>
      <c r="DG32" s="1501"/>
      <c r="DH32" s="1501"/>
      <c r="DI32" s="1501"/>
      <c r="DJ32" s="1501"/>
      <c r="DK32" s="1501"/>
      <c r="DL32" s="1501"/>
      <c r="DM32" s="1501"/>
      <c r="DN32" s="1501"/>
      <c r="DO32" s="1501"/>
      <c r="DP32" s="1501"/>
      <c r="DQ32" s="1501"/>
      <c r="DR32" s="1501"/>
      <c r="DS32" s="1501"/>
      <c r="DT32" s="1501"/>
      <c r="DU32" s="1501"/>
      <c r="DV32" s="1501"/>
      <c r="DW32" s="1501"/>
      <c r="DX32" s="1501"/>
      <c r="DY32" s="1501"/>
      <c r="DZ32" s="1501"/>
    </row>
    <row r="33" spans="1:130" s="1495" customFormat="1" ht="18.75" hidden="1" customHeight="1">
      <c r="A33" s="1502"/>
      <c r="B33" s="1503"/>
      <c r="C33" s="1494"/>
      <c r="D33" s="1496"/>
      <c r="E33" s="1496"/>
      <c r="F33" s="1496">
        <f t="shared" si="10"/>
        <v>0</v>
      </c>
      <c r="G33" s="1494"/>
      <c r="H33" s="1496"/>
      <c r="I33" s="1496"/>
      <c r="J33" s="1496">
        <f t="shared" si="0"/>
        <v>0</v>
      </c>
      <c r="K33" s="1494"/>
      <c r="L33" s="1496"/>
      <c r="M33" s="1496"/>
      <c r="N33" s="1496">
        <f t="shared" si="1"/>
        <v>0</v>
      </c>
      <c r="O33" s="1494"/>
      <c r="P33" s="1496"/>
      <c r="Q33" s="1496"/>
      <c r="R33" s="1496">
        <f t="shared" si="2"/>
        <v>0</v>
      </c>
      <c r="S33" s="1494"/>
      <c r="T33" s="1496"/>
      <c r="U33" s="1496"/>
      <c r="V33" s="1496">
        <f t="shared" si="3"/>
        <v>0</v>
      </c>
      <c r="W33" s="1497"/>
      <c r="X33" s="1496"/>
      <c r="Y33" s="1496"/>
      <c r="Z33" s="1496">
        <f t="shared" si="4"/>
        <v>0</v>
      </c>
      <c r="AA33" s="1498"/>
      <c r="AB33" s="1496"/>
      <c r="AC33" s="1496"/>
      <c r="AD33" s="1496">
        <f t="shared" si="5"/>
        <v>0</v>
      </c>
      <c r="AE33" s="1498"/>
      <c r="AF33" s="1496"/>
      <c r="AG33" s="1496"/>
      <c r="AH33" s="1496">
        <f t="shared" si="6"/>
        <v>0</v>
      </c>
      <c r="AI33" s="1494"/>
      <c r="AJ33" s="1499">
        <f t="shared" si="7"/>
        <v>0</v>
      </c>
      <c r="AK33" s="1499">
        <f t="shared" si="8"/>
        <v>0</v>
      </c>
      <c r="AL33" s="1496">
        <f t="shared" si="9"/>
        <v>0</v>
      </c>
      <c r="AM33" s="1497"/>
      <c r="AN33" s="1500"/>
      <c r="AO33" s="1500"/>
      <c r="AP33" s="1501"/>
      <c r="AQ33" s="1501"/>
      <c r="AR33" s="1501"/>
      <c r="AS33" s="1501"/>
      <c r="AT33" s="1501"/>
      <c r="AU33" s="1501"/>
      <c r="AV33" s="1501"/>
      <c r="AW33" s="1501"/>
      <c r="AX33" s="1501"/>
      <c r="AY33" s="1501"/>
      <c r="AZ33" s="1501"/>
      <c r="BA33" s="1501"/>
      <c r="BB33" s="1501"/>
      <c r="BC33" s="1501"/>
      <c r="BD33" s="1501"/>
      <c r="BE33" s="1501"/>
      <c r="BF33" s="1501"/>
      <c r="BG33" s="1501"/>
      <c r="BH33" s="1501"/>
      <c r="BI33" s="1501"/>
      <c r="BJ33" s="1501"/>
      <c r="BK33" s="1501"/>
      <c r="BL33" s="1501"/>
      <c r="BM33" s="1501"/>
      <c r="BN33" s="1501"/>
      <c r="BO33" s="1501"/>
      <c r="BP33" s="1501"/>
      <c r="BQ33" s="1501"/>
      <c r="BR33" s="1501"/>
      <c r="BS33" s="1501"/>
      <c r="BT33" s="1501"/>
      <c r="BU33" s="1501"/>
      <c r="BV33" s="1501"/>
      <c r="BW33" s="1501"/>
      <c r="BX33" s="1501"/>
      <c r="BY33" s="1501"/>
      <c r="BZ33" s="1501"/>
      <c r="CA33" s="1501"/>
      <c r="CB33" s="1501"/>
      <c r="CC33" s="1501"/>
      <c r="CD33" s="1501"/>
      <c r="CE33" s="1501"/>
      <c r="CF33" s="1501"/>
      <c r="CG33" s="1501"/>
      <c r="CH33" s="1501"/>
      <c r="CI33" s="1501"/>
      <c r="CJ33" s="1501"/>
      <c r="CK33" s="1501"/>
      <c r="CL33" s="1501"/>
      <c r="CM33" s="1501"/>
      <c r="CN33" s="1501"/>
      <c r="CO33" s="1501"/>
      <c r="CP33" s="1501"/>
      <c r="CQ33" s="1501"/>
      <c r="CR33" s="1501"/>
      <c r="CS33" s="1501"/>
      <c r="CT33" s="1501"/>
      <c r="CU33" s="1501"/>
      <c r="CV33" s="1501"/>
      <c r="CW33" s="1501"/>
      <c r="CX33" s="1501"/>
      <c r="CY33" s="1501"/>
      <c r="CZ33" s="1501"/>
      <c r="DA33" s="1501"/>
      <c r="DB33" s="1501"/>
      <c r="DC33" s="1501"/>
      <c r="DD33" s="1501"/>
      <c r="DE33" s="1501"/>
      <c r="DF33" s="1501"/>
      <c r="DG33" s="1501"/>
      <c r="DH33" s="1501"/>
      <c r="DI33" s="1501"/>
      <c r="DJ33" s="1501"/>
      <c r="DK33" s="1501"/>
      <c r="DL33" s="1501"/>
      <c r="DM33" s="1501"/>
      <c r="DN33" s="1501"/>
      <c r="DO33" s="1501"/>
      <c r="DP33" s="1501"/>
      <c r="DQ33" s="1501"/>
      <c r="DR33" s="1501"/>
      <c r="DS33" s="1501"/>
      <c r="DT33" s="1501"/>
      <c r="DU33" s="1501"/>
      <c r="DV33" s="1501"/>
      <c r="DW33" s="1501"/>
      <c r="DX33" s="1501"/>
      <c r="DY33" s="1501"/>
      <c r="DZ33" s="1501"/>
    </row>
    <row r="34" spans="1:130" s="1495" customFormat="1" ht="18.75" hidden="1" customHeight="1">
      <c r="A34" s="1502"/>
      <c r="B34" s="1503"/>
      <c r="C34" s="1494"/>
      <c r="D34" s="1496"/>
      <c r="E34" s="1496"/>
      <c r="F34" s="1496">
        <f t="shared" si="10"/>
        <v>0</v>
      </c>
      <c r="G34" s="1494"/>
      <c r="H34" s="1496"/>
      <c r="I34" s="1496"/>
      <c r="J34" s="1496">
        <f t="shared" si="0"/>
        <v>0</v>
      </c>
      <c r="K34" s="1494"/>
      <c r="L34" s="1496"/>
      <c r="M34" s="1496"/>
      <c r="N34" s="1496">
        <f t="shared" si="1"/>
        <v>0</v>
      </c>
      <c r="O34" s="1494"/>
      <c r="P34" s="1496"/>
      <c r="Q34" s="1496"/>
      <c r="R34" s="1496">
        <f t="shared" si="2"/>
        <v>0</v>
      </c>
      <c r="S34" s="1494"/>
      <c r="T34" s="1496"/>
      <c r="U34" s="1496"/>
      <c r="V34" s="1496">
        <f t="shared" si="3"/>
        <v>0</v>
      </c>
      <c r="W34" s="1497"/>
      <c r="X34" s="1496"/>
      <c r="Y34" s="1496"/>
      <c r="Z34" s="1496">
        <f t="shared" si="4"/>
        <v>0</v>
      </c>
      <c r="AA34" s="1498"/>
      <c r="AB34" s="1496"/>
      <c r="AC34" s="1496"/>
      <c r="AD34" s="1496">
        <f t="shared" si="5"/>
        <v>0</v>
      </c>
      <c r="AE34" s="1498"/>
      <c r="AF34" s="1496"/>
      <c r="AG34" s="1496"/>
      <c r="AH34" s="1496">
        <f t="shared" si="6"/>
        <v>0</v>
      </c>
      <c r="AI34" s="1494"/>
      <c r="AJ34" s="1499">
        <f t="shared" si="7"/>
        <v>0</v>
      </c>
      <c r="AK34" s="1499">
        <f t="shared" si="8"/>
        <v>0</v>
      </c>
      <c r="AL34" s="1496">
        <f t="shared" si="9"/>
        <v>0</v>
      </c>
      <c r="AM34" s="1497"/>
      <c r="AN34" s="1500"/>
      <c r="AO34" s="1500"/>
      <c r="AP34" s="1501"/>
      <c r="AQ34" s="1501"/>
      <c r="AR34" s="1501"/>
      <c r="AS34" s="1501"/>
      <c r="AT34" s="1501"/>
      <c r="AU34" s="1501"/>
      <c r="AV34" s="1501"/>
      <c r="AW34" s="1501"/>
      <c r="AX34" s="1501"/>
      <c r="AY34" s="1501"/>
      <c r="AZ34" s="1501"/>
      <c r="BA34" s="1501"/>
      <c r="BB34" s="1501"/>
      <c r="BC34" s="1501"/>
      <c r="BD34" s="1501"/>
      <c r="BE34" s="1501"/>
      <c r="BF34" s="1501"/>
      <c r="BG34" s="1501"/>
      <c r="BH34" s="1501"/>
      <c r="BI34" s="1501"/>
      <c r="BJ34" s="1501"/>
      <c r="BK34" s="1501"/>
      <c r="BL34" s="1501"/>
      <c r="BM34" s="1501"/>
      <c r="BN34" s="1501"/>
      <c r="BO34" s="1501"/>
      <c r="BP34" s="1501"/>
      <c r="BQ34" s="1501"/>
      <c r="BR34" s="1501"/>
      <c r="BS34" s="1501"/>
      <c r="BT34" s="1501"/>
      <c r="BU34" s="1501"/>
      <c r="BV34" s="1501"/>
      <c r="BW34" s="1501"/>
      <c r="BX34" s="1501"/>
      <c r="BY34" s="1501"/>
      <c r="BZ34" s="1501"/>
      <c r="CA34" s="1501"/>
      <c r="CB34" s="1501"/>
      <c r="CC34" s="1501"/>
      <c r="CD34" s="1501"/>
      <c r="CE34" s="1501"/>
      <c r="CF34" s="1501"/>
      <c r="CG34" s="1501"/>
      <c r="CH34" s="1501"/>
      <c r="CI34" s="1501"/>
      <c r="CJ34" s="1501"/>
      <c r="CK34" s="1501"/>
      <c r="CL34" s="1501"/>
      <c r="CM34" s="1501"/>
      <c r="CN34" s="1501"/>
      <c r="CO34" s="1501"/>
      <c r="CP34" s="1501"/>
      <c r="CQ34" s="1501"/>
      <c r="CR34" s="1501"/>
      <c r="CS34" s="1501"/>
      <c r="CT34" s="1501"/>
      <c r="CU34" s="1501"/>
      <c r="CV34" s="1501"/>
      <c r="CW34" s="1501"/>
      <c r="CX34" s="1501"/>
      <c r="CY34" s="1501"/>
      <c r="CZ34" s="1501"/>
      <c r="DA34" s="1501"/>
      <c r="DB34" s="1501"/>
      <c r="DC34" s="1501"/>
      <c r="DD34" s="1501"/>
      <c r="DE34" s="1501"/>
      <c r="DF34" s="1501"/>
      <c r="DG34" s="1501"/>
      <c r="DH34" s="1501"/>
      <c r="DI34" s="1501"/>
      <c r="DJ34" s="1501"/>
      <c r="DK34" s="1501"/>
      <c r="DL34" s="1501"/>
      <c r="DM34" s="1501"/>
      <c r="DN34" s="1501"/>
      <c r="DO34" s="1501"/>
      <c r="DP34" s="1501"/>
      <c r="DQ34" s="1501"/>
      <c r="DR34" s="1501"/>
      <c r="DS34" s="1501"/>
      <c r="DT34" s="1501"/>
      <c r="DU34" s="1501"/>
      <c r="DV34" s="1501"/>
      <c r="DW34" s="1501"/>
      <c r="DX34" s="1501"/>
      <c r="DY34" s="1501"/>
      <c r="DZ34" s="1501"/>
    </row>
    <row r="35" spans="1:130" s="1495" customFormat="1" ht="18.75" hidden="1" customHeight="1">
      <c r="A35" s="1502"/>
      <c r="B35" s="1503"/>
      <c r="C35" s="1494"/>
      <c r="D35" s="1496"/>
      <c r="E35" s="1496"/>
      <c r="F35" s="1496">
        <f t="shared" si="10"/>
        <v>0</v>
      </c>
      <c r="G35" s="1494"/>
      <c r="H35" s="1496"/>
      <c r="I35" s="1496"/>
      <c r="J35" s="1496">
        <f t="shared" si="0"/>
        <v>0</v>
      </c>
      <c r="K35" s="1494"/>
      <c r="L35" s="1496"/>
      <c r="M35" s="1496"/>
      <c r="N35" s="1496">
        <f t="shared" si="1"/>
        <v>0</v>
      </c>
      <c r="O35" s="1494"/>
      <c r="P35" s="1496"/>
      <c r="Q35" s="1496"/>
      <c r="R35" s="1496">
        <f t="shared" si="2"/>
        <v>0</v>
      </c>
      <c r="S35" s="1494"/>
      <c r="T35" s="1496"/>
      <c r="U35" s="1496"/>
      <c r="V35" s="1496">
        <f t="shared" si="3"/>
        <v>0</v>
      </c>
      <c r="W35" s="1497"/>
      <c r="X35" s="1496"/>
      <c r="Y35" s="1496"/>
      <c r="Z35" s="1496">
        <f t="shared" si="4"/>
        <v>0</v>
      </c>
      <c r="AA35" s="1498"/>
      <c r="AB35" s="1496"/>
      <c r="AC35" s="1496"/>
      <c r="AD35" s="1496">
        <f t="shared" si="5"/>
        <v>0</v>
      </c>
      <c r="AE35" s="1498"/>
      <c r="AF35" s="1496"/>
      <c r="AG35" s="1496"/>
      <c r="AH35" s="1496">
        <f t="shared" si="6"/>
        <v>0</v>
      </c>
      <c r="AI35" s="1494"/>
      <c r="AJ35" s="1499">
        <f t="shared" si="7"/>
        <v>0</v>
      </c>
      <c r="AK35" s="1499">
        <f t="shared" si="8"/>
        <v>0</v>
      </c>
      <c r="AL35" s="1496">
        <f t="shared" si="9"/>
        <v>0</v>
      </c>
      <c r="AM35" s="1497"/>
      <c r="AN35" s="1500"/>
      <c r="AO35" s="1500"/>
      <c r="AP35" s="1501"/>
      <c r="AQ35" s="1501"/>
      <c r="AR35" s="1501"/>
      <c r="AS35" s="1501"/>
      <c r="AT35" s="1501"/>
      <c r="AU35" s="1501"/>
      <c r="AV35" s="1501"/>
      <c r="AW35" s="1501"/>
      <c r="AX35" s="1501"/>
      <c r="AY35" s="1501"/>
      <c r="AZ35" s="1501"/>
      <c r="BA35" s="1501"/>
      <c r="BB35" s="1501"/>
      <c r="BC35" s="1501"/>
      <c r="BD35" s="1501"/>
      <c r="BE35" s="1501"/>
      <c r="BF35" s="1501"/>
      <c r="BG35" s="1501"/>
      <c r="BH35" s="1501"/>
      <c r="BI35" s="1501"/>
      <c r="BJ35" s="1501"/>
      <c r="BK35" s="1501"/>
      <c r="BL35" s="1501"/>
      <c r="BM35" s="1501"/>
      <c r="BN35" s="1501"/>
      <c r="BO35" s="1501"/>
      <c r="BP35" s="1501"/>
      <c r="BQ35" s="1501"/>
      <c r="BR35" s="1501"/>
      <c r="BS35" s="1501"/>
      <c r="BT35" s="1501"/>
      <c r="BU35" s="1501"/>
      <c r="BV35" s="1501"/>
      <c r="BW35" s="1501"/>
      <c r="BX35" s="1501"/>
      <c r="BY35" s="1501"/>
      <c r="BZ35" s="1501"/>
      <c r="CA35" s="1501"/>
      <c r="CB35" s="1501"/>
      <c r="CC35" s="1501"/>
      <c r="CD35" s="1501"/>
      <c r="CE35" s="1501"/>
      <c r="CF35" s="1501"/>
      <c r="CG35" s="1501"/>
      <c r="CH35" s="1501"/>
      <c r="CI35" s="1501"/>
      <c r="CJ35" s="1501"/>
      <c r="CK35" s="1501"/>
      <c r="CL35" s="1501"/>
      <c r="CM35" s="1501"/>
      <c r="CN35" s="1501"/>
      <c r="CO35" s="1501"/>
      <c r="CP35" s="1501"/>
      <c r="CQ35" s="1501"/>
      <c r="CR35" s="1501"/>
      <c r="CS35" s="1501"/>
      <c r="CT35" s="1501"/>
      <c r="CU35" s="1501"/>
      <c r="CV35" s="1501"/>
      <c r="CW35" s="1501"/>
      <c r="CX35" s="1501"/>
      <c r="CY35" s="1501"/>
      <c r="CZ35" s="1501"/>
      <c r="DA35" s="1501"/>
      <c r="DB35" s="1501"/>
      <c r="DC35" s="1501"/>
      <c r="DD35" s="1501"/>
      <c r="DE35" s="1501"/>
      <c r="DF35" s="1501"/>
      <c r="DG35" s="1501"/>
      <c r="DH35" s="1501"/>
      <c r="DI35" s="1501"/>
      <c r="DJ35" s="1501"/>
      <c r="DK35" s="1501"/>
      <c r="DL35" s="1501"/>
      <c r="DM35" s="1501"/>
      <c r="DN35" s="1501"/>
      <c r="DO35" s="1501"/>
      <c r="DP35" s="1501"/>
      <c r="DQ35" s="1501"/>
      <c r="DR35" s="1501"/>
      <c r="DS35" s="1501"/>
      <c r="DT35" s="1501"/>
      <c r="DU35" s="1501"/>
      <c r="DV35" s="1501"/>
      <c r="DW35" s="1501"/>
      <c r="DX35" s="1501"/>
      <c r="DY35" s="1501"/>
      <c r="DZ35" s="1501"/>
    </row>
    <row r="36" spans="1:130" s="1495" customFormat="1" ht="18.75" hidden="1" customHeight="1">
      <c r="A36" s="1502"/>
      <c r="B36" s="1503"/>
      <c r="C36" s="1494"/>
      <c r="D36" s="1496"/>
      <c r="E36" s="1496"/>
      <c r="F36" s="1496">
        <f t="shared" si="10"/>
        <v>0</v>
      </c>
      <c r="G36" s="1494"/>
      <c r="H36" s="1496"/>
      <c r="I36" s="1496"/>
      <c r="J36" s="1496">
        <f t="shared" si="0"/>
        <v>0</v>
      </c>
      <c r="K36" s="1494"/>
      <c r="L36" s="1496"/>
      <c r="M36" s="1496"/>
      <c r="N36" s="1496">
        <f t="shared" si="1"/>
        <v>0</v>
      </c>
      <c r="O36" s="1494"/>
      <c r="P36" s="1496"/>
      <c r="Q36" s="1496"/>
      <c r="R36" s="1496">
        <f t="shared" si="2"/>
        <v>0</v>
      </c>
      <c r="S36" s="1494"/>
      <c r="T36" s="1496"/>
      <c r="U36" s="1496"/>
      <c r="V36" s="1496">
        <f t="shared" si="3"/>
        <v>0</v>
      </c>
      <c r="W36" s="1497"/>
      <c r="X36" s="1496"/>
      <c r="Y36" s="1496"/>
      <c r="Z36" s="1496">
        <f t="shared" si="4"/>
        <v>0</v>
      </c>
      <c r="AA36" s="1498"/>
      <c r="AB36" s="1496"/>
      <c r="AC36" s="1496"/>
      <c r="AD36" s="1496">
        <f t="shared" si="5"/>
        <v>0</v>
      </c>
      <c r="AE36" s="1498"/>
      <c r="AF36" s="1496"/>
      <c r="AG36" s="1496"/>
      <c r="AH36" s="1496">
        <f t="shared" si="6"/>
        <v>0</v>
      </c>
      <c r="AI36" s="1494"/>
      <c r="AJ36" s="1499">
        <f t="shared" si="7"/>
        <v>0</v>
      </c>
      <c r="AK36" s="1499">
        <f t="shared" si="8"/>
        <v>0</v>
      </c>
      <c r="AL36" s="1496">
        <f t="shared" si="9"/>
        <v>0</v>
      </c>
      <c r="AM36" s="1497"/>
      <c r="AN36" s="1500"/>
      <c r="AO36" s="1500"/>
      <c r="AP36" s="1501"/>
      <c r="AQ36" s="1501"/>
      <c r="AR36" s="1501"/>
      <c r="AS36" s="1501"/>
      <c r="AT36" s="1501"/>
      <c r="AU36" s="1501"/>
      <c r="AV36" s="1501"/>
      <c r="AW36" s="1501"/>
      <c r="AX36" s="1501"/>
      <c r="AY36" s="1501"/>
      <c r="AZ36" s="1501"/>
      <c r="BA36" s="1501"/>
      <c r="BB36" s="1501"/>
      <c r="BC36" s="1501"/>
      <c r="BD36" s="1501"/>
      <c r="BE36" s="1501"/>
      <c r="BF36" s="1501"/>
      <c r="BG36" s="1501"/>
      <c r="BH36" s="1501"/>
      <c r="BI36" s="1501"/>
      <c r="BJ36" s="1501"/>
      <c r="BK36" s="1501"/>
      <c r="BL36" s="1501"/>
      <c r="BM36" s="1501"/>
      <c r="BN36" s="1501"/>
      <c r="BO36" s="1501"/>
      <c r="BP36" s="1501"/>
      <c r="BQ36" s="1501"/>
      <c r="BR36" s="1501"/>
      <c r="BS36" s="1501"/>
      <c r="BT36" s="1501"/>
      <c r="BU36" s="1501"/>
      <c r="BV36" s="1501"/>
      <c r="BW36" s="1501"/>
      <c r="BX36" s="1501"/>
      <c r="BY36" s="1501"/>
      <c r="BZ36" s="1501"/>
      <c r="CA36" s="1501"/>
      <c r="CB36" s="1501"/>
      <c r="CC36" s="1501"/>
      <c r="CD36" s="1501"/>
      <c r="CE36" s="1501"/>
      <c r="CF36" s="1501"/>
      <c r="CG36" s="1501"/>
      <c r="CH36" s="1501"/>
      <c r="CI36" s="1501"/>
      <c r="CJ36" s="1501"/>
      <c r="CK36" s="1501"/>
      <c r="CL36" s="1501"/>
      <c r="CM36" s="1501"/>
      <c r="CN36" s="1501"/>
      <c r="CO36" s="1501"/>
      <c r="CP36" s="1501"/>
      <c r="CQ36" s="1501"/>
      <c r="CR36" s="1501"/>
      <c r="CS36" s="1501"/>
      <c r="CT36" s="1501"/>
      <c r="CU36" s="1501"/>
      <c r="CV36" s="1501"/>
      <c r="CW36" s="1501"/>
      <c r="CX36" s="1501"/>
      <c r="CY36" s="1501"/>
      <c r="CZ36" s="1501"/>
      <c r="DA36" s="1501"/>
      <c r="DB36" s="1501"/>
      <c r="DC36" s="1501"/>
      <c r="DD36" s="1501"/>
      <c r="DE36" s="1501"/>
      <c r="DF36" s="1501"/>
      <c r="DG36" s="1501"/>
      <c r="DH36" s="1501"/>
      <c r="DI36" s="1501"/>
      <c r="DJ36" s="1501"/>
      <c r="DK36" s="1501"/>
      <c r="DL36" s="1501"/>
      <c r="DM36" s="1501"/>
      <c r="DN36" s="1501"/>
      <c r="DO36" s="1501"/>
      <c r="DP36" s="1501"/>
      <c r="DQ36" s="1501"/>
      <c r="DR36" s="1501"/>
      <c r="DS36" s="1501"/>
      <c r="DT36" s="1501"/>
      <c r="DU36" s="1501"/>
      <c r="DV36" s="1501"/>
      <c r="DW36" s="1501"/>
      <c r="DX36" s="1501"/>
      <c r="DY36" s="1501"/>
      <c r="DZ36" s="1501"/>
    </row>
    <row r="37" spans="1:130" s="1495" customFormat="1" ht="18.75" hidden="1" customHeight="1">
      <c r="A37" s="1502"/>
      <c r="B37" s="1503"/>
      <c r="C37" s="1494"/>
      <c r="D37" s="1496"/>
      <c r="E37" s="1496"/>
      <c r="F37" s="1496">
        <f t="shared" si="10"/>
        <v>0</v>
      </c>
      <c r="G37" s="1494"/>
      <c r="H37" s="1496"/>
      <c r="I37" s="1496"/>
      <c r="J37" s="1496">
        <f t="shared" si="0"/>
        <v>0</v>
      </c>
      <c r="K37" s="1494"/>
      <c r="L37" s="1496"/>
      <c r="M37" s="1496"/>
      <c r="N37" s="1496">
        <f t="shared" si="1"/>
        <v>0</v>
      </c>
      <c r="O37" s="1494"/>
      <c r="P37" s="1496"/>
      <c r="Q37" s="1496"/>
      <c r="R37" s="1496">
        <f t="shared" si="2"/>
        <v>0</v>
      </c>
      <c r="S37" s="1494"/>
      <c r="T37" s="1496"/>
      <c r="U37" s="1496"/>
      <c r="V37" s="1496">
        <f t="shared" si="3"/>
        <v>0</v>
      </c>
      <c r="W37" s="1497"/>
      <c r="X37" s="1496"/>
      <c r="Y37" s="1496"/>
      <c r="Z37" s="1496">
        <f t="shared" si="4"/>
        <v>0</v>
      </c>
      <c r="AA37" s="1498"/>
      <c r="AB37" s="1496"/>
      <c r="AC37" s="1496"/>
      <c r="AD37" s="1496">
        <f t="shared" si="5"/>
        <v>0</v>
      </c>
      <c r="AE37" s="1498"/>
      <c r="AF37" s="1496"/>
      <c r="AG37" s="1496"/>
      <c r="AH37" s="1496">
        <f t="shared" si="6"/>
        <v>0</v>
      </c>
      <c r="AI37" s="1494"/>
      <c r="AJ37" s="1499">
        <f t="shared" si="7"/>
        <v>0</v>
      </c>
      <c r="AK37" s="1499">
        <f t="shared" si="8"/>
        <v>0</v>
      </c>
      <c r="AL37" s="1496">
        <f t="shared" si="9"/>
        <v>0</v>
      </c>
      <c r="AM37" s="1497"/>
      <c r="AN37" s="1500"/>
      <c r="AO37" s="1500"/>
      <c r="AP37" s="1501"/>
      <c r="AQ37" s="1501"/>
      <c r="AR37" s="1501"/>
      <c r="AS37" s="1501"/>
      <c r="AT37" s="1501"/>
      <c r="AU37" s="1501"/>
      <c r="AV37" s="1501"/>
      <c r="AW37" s="1501"/>
      <c r="AX37" s="1501"/>
      <c r="AY37" s="1501"/>
      <c r="AZ37" s="1501"/>
      <c r="BA37" s="1501"/>
      <c r="BB37" s="1501"/>
      <c r="BC37" s="1501"/>
      <c r="BD37" s="1501"/>
      <c r="BE37" s="1501"/>
      <c r="BF37" s="1501"/>
      <c r="BG37" s="1501"/>
      <c r="BH37" s="1501"/>
      <c r="BI37" s="1501"/>
      <c r="BJ37" s="1501"/>
      <c r="BK37" s="1501"/>
      <c r="BL37" s="1501"/>
      <c r="BM37" s="1501"/>
      <c r="BN37" s="1501"/>
      <c r="BO37" s="1501"/>
      <c r="BP37" s="1501"/>
      <c r="BQ37" s="1501"/>
      <c r="BR37" s="1501"/>
      <c r="BS37" s="1501"/>
      <c r="BT37" s="1501"/>
      <c r="BU37" s="1501"/>
      <c r="BV37" s="1501"/>
      <c r="BW37" s="1501"/>
      <c r="BX37" s="1501"/>
      <c r="BY37" s="1501"/>
      <c r="BZ37" s="1501"/>
      <c r="CA37" s="1501"/>
      <c r="CB37" s="1501"/>
      <c r="CC37" s="1501"/>
      <c r="CD37" s="1501"/>
      <c r="CE37" s="1501"/>
      <c r="CF37" s="1501"/>
      <c r="CG37" s="1501"/>
      <c r="CH37" s="1501"/>
      <c r="CI37" s="1501"/>
      <c r="CJ37" s="1501"/>
      <c r="CK37" s="1501"/>
      <c r="CL37" s="1501"/>
      <c r="CM37" s="1501"/>
      <c r="CN37" s="1501"/>
      <c r="CO37" s="1501"/>
      <c r="CP37" s="1501"/>
      <c r="CQ37" s="1501"/>
      <c r="CR37" s="1501"/>
      <c r="CS37" s="1501"/>
      <c r="CT37" s="1501"/>
      <c r="CU37" s="1501"/>
      <c r="CV37" s="1501"/>
      <c r="CW37" s="1501"/>
      <c r="CX37" s="1501"/>
      <c r="CY37" s="1501"/>
      <c r="CZ37" s="1501"/>
      <c r="DA37" s="1501"/>
      <c r="DB37" s="1501"/>
      <c r="DC37" s="1501"/>
      <c r="DD37" s="1501"/>
      <c r="DE37" s="1501"/>
      <c r="DF37" s="1501"/>
      <c r="DG37" s="1501"/>
      <c r="DH37" s="1501"/>
      <c r="DI37" s="1501"/>
      <c r="DJ37" s="1501"/>
      <c r="DK37" s="1501"/>
      <c r="DL37" s="1501"/>
      <c r="DM37" s="1501"/>
      <c r="DN37" s="1501"/>
      <c r="DO37" s="1501"/>
      <c r="DP37" s="1501"/>
      <c r="DQ37" s="1501"/>
      <c r="DR37" s="1501"/>
      <c r="DS37" s="1501"/>
      <c r="DT37" s="1501"/>
      <c r="DU37" s="1501"/>
      <c r="DV37" s="1501"/>
      <c r="DW37" s="1501"/>
      <c r="DX37" s="1501"/>
      <c r="DY37" s="1501"/>
      <c r="DZ37" s="1501"/>
    </row>
    <row r="38" spans="1:130" s="1495" customFormat="1" ht="18.75" hidden="1" customHeight="1">
      <c r="A38" s="1502"/>
      <c r="B38" s="1503"/>
      <c r="C38" s="1494"/>
      <c r="D38" s="1496"/>
      <c r="E38" s="1496"/>
      <c r="F38" s="1496">
        <f t="shared" si="10"/>
        <v>0</v>
      </c>
      <c r="G38" s="1494"/>
      <c r="H38" s="1496"/>
      <c r="I38" s="1496"/>
      <c r="J38" s="1496">
        <f t="shared" si="0"/>
        <v>0</v>
      </c>
      <c r="K38" s="1494"/>
      <c r="L38" s="1496"/>
      <c r="M38" s="1496"/>
      <c r="N38" s="1496">
        <f t="shared" si="1"/>
        <v>0</v>
      </c>
      <c r="O38" s="1494"/>
      <c r="P38" s="1496"/>
      <c r="Q38" s="1496"/>
      <c r="R38" s="1496">
        <f t="shared" si="2"/>
        <v>0</v>
      </c>
      <c r="S38" s="1494"/>
      <c r="T38" s="1496"/>
      <c r="U38" s="1496"/>
      <c r="V38" s="1496">
        <f t="shared" si="3"/>
        <v>0</v>
      </c>
      <c r="W38" s="1497"/>
      <c r="X38" s="1496"/>
      <c r="Y38" s="1496"/>
      <c r="Z38" s="1496">
        <f t="shared" si="4"/>
        <v>0</v>
      </c>
      <c r="AA38" s="1498"/>
      <c r="AB38" s="1496"/>
      <c r="AC38" s="1496"/>
      <c r="AD38" s="1496">
        <f t="shared" si="5"/>
        <v>0</v>
      </c>
      <c r="AE38" s="1498"/>
      <c r="AF38" s="1496"/>
      <c r="AG38" s="1496"/>
      <c r="AH38" s="1496">
        <f t="shared" si="6"/>
        <v>0</v>
      </c>
      <c r="AI38" s="1494"/>
      <c r="AJ38" s="1499">
        <f t="shared" si="7"/>
        <v>0</v>
      </c>
      <c r="AK38" s="1499">
        <f t="shared" si="8"/>
        <v>0</v>
      </c>
      <c r="AL38" s="1496">
        <f t="shared" si="9"/>
        <v>0</v>
      </c>
      <c r="AM38" s="1497"/>
      <c r="AN38" s="1500"/>
      <c r="AO38" s="1500"/>
      <c r="AP38" s="1501"/>
      <c r="AQ38" s="1501"/>
      <c r="AR38" s="1501"/>
      <c r="AS38" s="1501"/>
      <c r="AT38" s="1501"/>
      <c r="AU38" s="1501"/>
      <c r="AV38" s="1501"/>
      <c r="AW38" s="1501"/>
      <c r="AX38" s="1501"/>
      <c r="AY38" s="1501"/>
      <c r="AZ38" s="1501"/>
      <c r="BA38" s="1501"/>
      <c r="BB38" s="1501"/>
      <c r="BC38" s="1501"/>
      <c r="BD38" s="1501"/>
      <c r="BE38" s="1501"/>
      <c r="BF38" s="1501"/>
      <c r="BG38" s="1501"/>
      <c r="BH38" s="1501"/>
      <c r="BI38" s="1501"/>
      <c r="BJ38" s="1501"/>
      <c r="BK38" s="1501"/>
      <c r="BL38" s="1501"/>
      <c r="BM38" s="1501"/>
      <c r="BN38" s="1501"/>
      <c r="BO38" s="1501"/>
      <c r="BP38" s="1501"/>
      <c r="BQ38" s="1501"/>
      <c r="BR38" s="1501"/>
      <c r="BS38" s="1501"/>
      <c r="BT38" s="1501"/>
      <c r="BU38" s="1501"/>
      <c r="BV38" s="1501"/>
      <c r="BW38" s="1501"/>
      <c r="BX38" s="1501"/>
      <c r="BY38" s="1501"/>
      <c r="BZ38" s="1501"/>
      <c r="CA38" s="1501"/>
      <c r="CB38" s="1501"/>
      <c r="CC38" s="1501"/>
      <c r="CD38" s="1501"/>
      <c r="CE38" s="1501"/>
      <c r="CF38" s="1501"/>
      <c r="CG38" s="1501"/>
      <c r="CH38" s="1501"/>
      <c r="CI38" s="1501"/>
      <c r="CJ38" s="1501"/>
      <c r="CK38" s="1501"/>
      <c r="CL38" s="1501"/>
      <c r="CM38" s="1501"/>
      <c r="CN38" s="1501"/>
      <c r="CO38" s="1501"/>
      <c r="CP38" s="1501"/>
      <c r="CQ38" s="1501"/>
      <c r="CR38" s="1501"/>
      <c r="CS38" s="1501"/>
      <c r="CT38" s="1501"/>
      <c r="CU38" s="1501"/>
      <c r="CV38" s="1501"/>
      <c r="CW38" s="1501"/>
      <c r="CX38" s="1501"/>
      <c r="CY38" s="1501"/>
      <c r="CZ38" s="1501"/>
      <c r="DA38" s="1501"/>
      <c r="DB38" s="1501"/>
      <c r="DC38" s="1501"/>
      <c r="DD38" s="1501"/>
      <c r="DE38" s="1501"/>
      <c r="DF38" s="1501"/>
      <c r="DG38" s="1501"/>
      <c r="DH38" s="1501"/>
      <c r="DI38" s="1501"/>
      <c r="DJ38" s="1501"/>
      <c r="DK38" s="1501"/>
      <c r="DL38" s="1501"/>
      <c r="DM38" s="1501"/>
      <c r="DN38" s="1501"/>
      <c r="DO38" s="1501"/>
      <c r="DP38" s="1501"/>
      <c r="DQ38" s="1501"/>
      <c r="DR38" s="1501"/>
      <c r="DS38" s="1501"/>
      <c r="DT38" s="1501"/>
      <c r="DU38" s="1501"/>
      <c r="DV38" s="1501"/>
      <c r="DW38" s="1501"/>
      <c r="DX38" s="1501"/>
      <c r="DY38" s="1501"/>
      <c r="DZ38" s="1501"/>
    </row>
    <row r="39" spans="1:130" s="1495" customFormat="1" ht="18.75" hidden="1" customHeight="1">
      <c r="A39" s="1502"/>
      <c r="B39" s="1503"/>
      <c r="C39" s="1494"/>
      <c r="D39" s="1496"/>
      <c r="E39" s="1496"/>
      <c r="F39" s="1496">
        <f t="shared" si="10"/>
        <v>0</v>
      </c>
      <c r="G39" s="1494"/>
      <c r="H39" s="1496"/>
      <c r="I39" s="1496"/>
      <c r="J39" s="1496">
        <f t="shared" si="0"/>
        <v>0</v>
      </c>
      <c r="K39" s="1494"/>
      <c r="L39" s="1496"/>
      <c r="M39" s="1496"/>
      <c r="N39" s="1496">
        <f t="shared" si="1"/>
        <v>0</v>
      </c>
      <c r="O39" s="1494"/>
      <c r="P39" s="1496"/>
      <c r="Q39" s="1496"/>
      <c r="R39" s="1496">
        <f t="shared" si="2"/>
        <v>0</v>
      </c>
      <c r="S39" s="1494"/>
      <c r="T39" s="1496"/>
      <c r="U39" s="1496"/>
      <c r="V39" s="1496">
        <f t="shared" si="3"/>
        <v>0</v>
      </c>
      <c r="W39" s="1497"/>
      <c r="X39" s="1496"/>
      <c r="Y39" s="1496"/>
      <c r="Z39" s="1496">
        <f t="shared" si="4"/>
        <v>0</v>
      </c>
      <c r="AA39" s="1498"/>
      <c r="AB39" s="1496"/>
      <c r="AC39" s="1496"/>
      <c r="AD39" s="1496">
        <f t="shared" si="5"/>
        <v>0</v>
      </c>
      <c r="AE39" s="1498"/>
      <c r="AF39" s="1496"/>
      <c r="AG39" s="1496"/>
      <c r="AH39" s="1496">
        <f t="shared" si="6"/>
        <v>0</v>
      </c>
      <c r="AI39" s="1494"/>
      <c r="AJ39" s="1499">
        <f t="shared" si="7"/>
        <v>0</v>
      </c>
      <c r="AK39" s="1499">
        <f t="shared" si="8"/>
        <v>0</v>
      </c>
      <c r="AL39" s="1496">
        <f t="shared" si="9"/>
        <v>0</v>
      </c>
      <c r="AM39" s="1497"/>
      <c r="AN39" s="1500"/>
      <c r="AO39" s="1500"/>
      <c r="AP39" s="1501"/>
      <c r="AQ39" s="1501"/>
      <c r="AR39" s="1501"/>
      <c r="AS39" s="1501"/>
      <c r="AT39" s="1501"/>
      <c r="AU39" s="1501"/>
      <c r="AV39" s="1501"/>
      <c r="AW39" s="1501"/>
      <c r="AX39" s="1501"/>
      <c r="AY39" s="1501"/>
      <c r="AZ39" s="1501"/>
      <c r="BA39" s="1501"/>
      <c r="BB39" s="1501"/>
      <c r="BC39" s="1501"/>
      <c r="BD39" s="1501"/>
      <c r="BE39" s="1501"/>
      <c r="BF39" s="1501"/>
      <c r="BG39" s="1501"/>
      <c r="BH39" s="1501"/>
      <c r="BI39" s="1501"/>
      <c r="BJ39" s="1501"/>
      <c r="BK39" s="1501"/>
      <c r="BL39" s="1501"/>
      <c r="BM39" s="1501"/>
      <c r="BN39" s="1501"/>
      <c r="BO39" s="1501"/>
      <c r="BP39" s="1501"/>
      <c r="BQ39" s="1501"/>
      <c r="BR39" s="1501"/>
      <c r="BS39" s="1501"/>
      <c r="BT39" s="1501"/>
      <c r="BU39" s="1501"/>
      <c r="BV39" s="1501"/>
      <c r="BW39" s="1501"/>
      <c r="BX39" s="1501"/>
      <c r="BY39" s="1501"/>
      <c r="BZ39" s="1501"/>
      <c r="CA39" s="1501"/>
      <c r="CB39" s="1501"/>
      <c r="CC39" s="1501"/>
      <c r="CD39" s="1501"/>
      <c r="CE39" s="1501"/>
      <c r="CF39" s="1501"/>
      <c r="CG39" s="1501"/>
      <c r="CH39" s="1501"/>
      <c r="CI39" s="1501"/>
      <c r="CJ39" s="1501"/>
      <c r="CK39" s="1501"/>
      <c r="CL39" s="1501"/>
      <c r="CM39" s="1501"/>
      <c r="CN39" s="1501"/>
      <c r="CO39" s="1501"/>
      <c r="CP39" s="1501"/>
      <c r="CQ39" s="1501"/>
      <c r="CR39" s="1501"/>
      <c r="CS39" s="1501"/>
      <c r="CT39" s="1501"/>
      <c r="CU39" s="1501"/>
      <c r="CV39" s="1501"/>
      <c r="CW39" s="1501"/>
      <c r="CX39" s="1501"/>
      <c r="CY39" s="1501"/>
      <c r="CZ39" s="1501"/>
      <c r="DA39" s="1501"/>
      <c r="DB39" s="1501"/>
      <c r="DC39" s="1501"/>
      <c r="DD39" s="1501"/>
      <c r="DE39" s="1501"/>
      <c r="DF39" s="1501"/>
      <c r="DG39" s="1501"/>
      <c r="DH39" s="1501"/>
      <c r="DI39" s="1501"/>
      <c r="DJ39" s="1501"/>
      <c r="DK39" s="1501"/>
      <c r="DL39" s="1501"/>
      <c r="DM39" s="1501"/>
      <c r="DN39" s="1501"/>
      <c r="DO39" s="1501"/>
      <c r="DP39" s="1501"/>
      <c r="DQ39" s="1501"/>
      <c r="DR39" s="1501"/>
      <c r="DS39" s="1501"/>
      <c r="DT39" s="1501"/>
      <c r="DU39" s="1501"/>
      <c r="DV39" s="1501"/>
      <c r="DW39" s="1501"/>
      <c r="DX39" s="1501"/>
      <c r="DY39" s="1501"/>
      <c r="DZ39" s="1501"/>
    </row>
    <row r="40" spans="1:130" s="1495" customFormat="1" ht="18.75" hidden="1" customHeight="1">
      <c r="A40" s="1502"/>
      <c r="B40" s="1503"/>
      <c r="C40" s="1494"/>
      <c r="D40" s="1496"/>
      <c r="E40" s="1496"/>
      <c r="F40" s="1496">
        <f t="shared" si="10"/>
        <v>0</v>
      </c>
      <c r="G40" s="1494"/>
      <c r="H40" s="1496"/>
      <c r="I40" s="1496"/>
      <c r="J40" s="1496">
        <f t="shared" si="0"/>
        <v>0</v>
      </c>
      <c r="K40" s="1494"/>
      <c r="L40" s="1496"/>
      <c r="M40" s="1496"/>
      <c r="N40" s="1496">
        <f t="shared" si="1"/>
        <v>0</v>
      </c>
      <c r="O40" s="1494"/>
      <c r="P40" s="1496"/>
      <c r="Q40" s="1496"/>
      <c r="R40" s="1496">
        <f t="shared" si="2"/>
        <v>0</v>
      </c>
      <c r="S40" s="1494"/>
      <c r="T40" s="1496"/>
      <c r="U40" s="1496"/>
      <c r="V40" s="1496">
        <f t="shared" si="3"/>
        <v>0</v>
      </c>
      <c r="W40" s="1497"/>
      <c r="X40" s="1496"/>
      <c r="Y40" s="1496"/>
      <c r="Z40" s="1496">
        <f t="shared" si="4"/>
        <v>0</v>
      </c>
      <c r="AA40" s="1498"/>
      <c r="AB40" s="1496"/>
      <c r="AC40" s="1496"/>
      <c r="AD40" s="1496">
        <f t="shared" si="5"/>
        <v>0</v>
      </c>
      <c r="AE40" s="1498"/>
      <c r="AF40" s="1496"/>
      <c r="AG40" s="1496"/>
      <c r="AH40" s="1496">
        <f t="shared" si="6"/>
        <v>0</v>
      </c>
      <c r="AI40" s="1494"/>
      <c r="AJ40" s="1499">
        <f t="shared" si="7"/>
        <v>0</v>
      </c>
      <c r="AK40" s="1499">
        <f t="shared" si="8"/>
        <v>0</v>
      </c>
      <c r="AL40" s="1496">
        <f t="shared" si="9"/>
        <v>0</v>
      </c>
      <c r="AM40" s="1497"/>
      <c r="AN40" s="1500"/>
      <c r="AO40" s="1500"/>
      <c r="AP40" s="1501"/>
      <c r="AQ40" s="1501"/>
      <c r="AR40" s="1501"/>
      <c r="AS40" s="1501"/>
      <c r="AT40" s="1501"/>
      <c r="AU40" s="1501"/>
      <c r="AV40" s="1501"/>
      <c r="AW40" s="1501"/>
      <c r="AX40" s="1501"/>
      <c r="AY40" s="1501"/>
      <c r="AZ40" s="1501"/>
      <c r="BA40" s="1501"/>
      <c r="BB40" s="1501"/>
      <c r="BC40" s="1501"/>
      <c r="BD40" s="1501"/>
      <c r="BE40" s="1501"/>
      <c r="BF40" s="1501"/>
      <c r="BG40" s="1501"/>
      <c r="BH40" s="1501"/>
      <c r="BI40" s="1501"/>
      <c r="BJ40" s="1501"/>
      <c r="BK40" s="1501"/>
      <c r="BL40" s="1501"/>
      <c r="BM40" s="1501"/>
      <c r="BN40" s="1501"/>
      <c r="BO40" s="1501"/>
      <c r="BP40" s="1501"/>
      <c r="BQ40" s="1501"/>
      <c r="BR40" s="1501"/>
      <c r="BS40" s="1501"/>
      <c r="BT40" s="1501"/>
      <c r="BU40" s="1501"/>
      <c r="BV40" s="1501"/>
      <c r="BW40" s="1501"/>
      <c r="BX40" s="1501"/>
      <c r="BY40" s="1501"/>
      <c r="BZ40" s="1501"/>
      <c r="CA40" s="1501"/>
      <c r="CB40" s="1501"/>
      <c r="CC40" s="1501"/>
      <c r="CD40" s="1501"/>
      <c r="CE40" s="1501"/>
      <c r="CF40" s="1501"/>
      <c r="CG40" s="1501"/>
      <c r="CH40" s="1501"/>
      <c r="CI40" s="1501"/>
      <c r="CJ40" s="1501"/>
      <c r="CK40" s="1501"/>
      <c r="CL40" s="1501"/>
      <c r="CM40" s="1501"/>
      <c r="CN40" s="1501"/>
      <c r="CO40" s="1501"/>
      <c r="CP40" s="1501"/>
      <c r="CQ40" s="1501"/>
      <c r="CR40" s="1501"/>
      <c r="CS40" s="1501"/>
      <c r="CT40" s="1501"/>
      <c r="CU40" s="1501"/>
      <c r="CV40" s="1501"/>
      <c r="CW40" s="1501"/>
      <c r="CX40" s="1501"/>
      <c r="CY40" s="1501"/>
      <c r="CZ40" s="1501"/>
      <c r="DA40" s="1501"/>
      <c r="DB40" s="1501"/>
      <c r="DC40" s="1501"/>
      <c r="DD40" s="1501"/>
      <c r="DE40" s="1501"/>
      <c r="DF40" s="1501"/>
      <c r="DG40" s="1501"/>
      <c r="DH40" s="1501"/>
      <c r="DI40" s="1501"/>
      <c r="DJ40" s="1501"/>
      <c r="DK40" s="1501"/>
      <c r="DL40" s="1501"/>
      <c r="DM40" s="1501"/>
      <c r="DN40" s="1501"/>
      <c r="DO40" s="1501"/>
      <c r="DP40" s="1501"/>
      <c r="DQ40" s="1501"/>
      <c r="DR40" s="1501"/>
      <c r="DS40" s="1501"/>
      <c r="DT40" s="1501"/>
      <c r="DU40" s="1501"/>
      <c r="DV40" s="1501"/>
      <c r="DW40" s="1501"/>
      <c r="DX40" s="1501"/>
      <c r="DY40" s="1501"/>
      <c r="DZ40" s="1501"/>
    </row>
    <row r="41" spans="1:130" s="1495" customFormat="1" ht="18.75" hidden="1" customHeight="1">
      <c r="A41" s="1502"/>
      <c r="B41" s="1503"/>
      <c r="C41" s="1494"/>
      <c r="D41" s="1496"/>
      <c r="E41" s="1496"/>
      <c r="F41" s="1496">
        <f t="shared" si="10"/>
        <v>0</v>
      </c>
      <c r="G41" s="1494"/>
      <c r="H41" s="1496"/>
      <c r="I41" s="1496"/>
      <c r="J41" s="1496">
        <f t="shared" si="0"/>
        <v>0</v>
      </c>
      <c r="K41" s="1494"/>
      <c r="L41" s="1496"/>
      <c r="M41" s="1496"/>
      <c r="N41" s="1496">
        <f t="shared" si="1"/>
        <v>0</v>
      </c>
      <c r="O41" s="1494"/>
      <c r="P41" s="1496"/>
      <c r="Q41" s="1496"/>
      <c r="R41" s="1496">
        <f t="shared" si="2"/>
        <v>0</v>
      </c>
      <c r="S41" s="1494"/>
      <c r="T41" s="1496"/>
      <c r="U41" s="1496"/>
      <c r="V41" s="1496">
        <f t="shared" si="3"/>
        <v>0</v>
      </c>
      <c r="W41" s="1497"/>
      <c r="X41" s="1496"/>
      <c r="Y41" s="1496"/>
      <c r="Z41" s="1496">
        <f t="shared" si="4"/>
        <v>0</v>
      </c>
      <c r="AA41" s="1498"/>
      <c r="AB41" s="1496"/>
      <c r="AC41" s="1496"/>
      <c r="AD41" s="1496">
        <f t="shared" si="5"/>
        <v>0</v>
      </c>
      <c r="AE41" s="1498"/>
      <c r="AF41" s="1496"/>
      <c r="AG41" s="1496"/>
      <c r="AH41" s="1496">
        <f t="shared" si="6"/>
        <v>0</v>
      </c>
      <c r="AI41" s="1494"/>
      <c r="AJ41" s="1499">
        <f t="shared" si="7"/>
        <v>0</v>
      </c>
      <c r="AK41" s="1499">
        <f t="shared" si="8"/>
        <v>0</v>
      </c>
      <c r="AL41" s="1496">
        <f t="shared" si="9"/>
        <v>0</v>
      </c>
      <c r="AM41" s="1497"/>
      <c r="AN41" s="1500"/>
      <c r="AO41" s="1500"/>
      <c r="AP41" s="1501"/>
      <c r="AQ41" s="1501"/>
      <c r="AR41" s="1501"/>
      <c r="AS41" s="1501"/>
      <c r="AT41" s="1501"/>
      <c r="AU41" s="1501"/>
      <c r="AV41" s="1501"/>
      <c r="AW41" s="1501"/>
      <c r="AX41" s="1501"/>
      <c r="AY41" s="1501"/>
      <c r="AZ41" s="1501"/>
      <c r="BA41" s="1501"/>
      <c r="BB41" s="1501"/>
      <c r="BC41" s="1501"/>
      <c r="BD41" s="1501"/>
      <c r="BE41" s="1501"/>
      <c r="BF41" s="1501"/>
      <c r="BG41" s="1501"/>
      <c r="BH41" s="1501"/>
      <c r="BI41" s="1501"/>
      <c r="BJ41" s="1501"/>
      <c r="BK41" s="1501"/>
      <c r="BL41" s="1501"/>
      <c r="BM41" s="1501"/>
      <c r="BN41" s="1501"/>
      <c r="BO41" s="1501"/>
      <c r="BP41" s="1501"/>
      <c r="BQ41" s="1501"/>
      <c r="BR41" s="1501"/>
      <c r="BS41" s="1501"/>
      <c r="BT41" s="1501"/>
      <c r="BU41" s="1501"/>
      <c r="BV41" s="1501"/>
      <c r="BW41" s="1501"/>
      <c r="BX41" s="1501"/>
      <c r="BY41" s="1501"/>
      <c r="BZ41" s="1501"/>
      <c r="CA41" s="1501"/>
      <c r="CB41" s="1501"/>
      <c r="CC41" s="1501"/>
      <c r="CD41" s="1501"/>
      <c r="CE41" s="1501"/>
      <c r="CF41" s="1501"/>
      <c r="CG41" s="1501"/>
      <c r="CH41" s="1501"/>
      <c r="CI41" s="1501"/>
      <c r="CJ41" s="1501"/>
      <c r="CK41" s="1501"/>
      <c r="CL41" s="1501"/>
      <c r="CM41" s="1501"/>
      <c r="CN41" s="1501"/>
      <c r="CO41" s="1501"/>
      <c r="CP41" s="1501"/>
      <c r="CQ41" s="1501"/>
      <c r="CR41" s="1501"/>
      <c r="CS41" s="1501"/>
      <c r="CT41" s="1501"/>
      <c r="CU41" s="1501"/>
      <c r="CV41" s="1501"/>
      <c r="CW41" s="1501"/>
      <c r="CX41" s="1501"/>
      <c r="CY41" s="1501"/>
      <c r="CZ41" s="1501"/>
      <c r="DA41" s="1501"/>
      <c r="DB41" s="1501"/>
      <c r="DC41" s="1501"/>
      <c r="DD41" s="1501"/>
      <c r="DE41" s="1501"/>
      <c r="DF41" s="1501"/>
      <c r="DG41" s="1501"/>
      <c r="DH41" s="1501"/>
      <c r="DI41" s="1501"/>
      <c r="DJ41" s="1501"/>
      <c r="DK41" s="1501"/>
      <c r="DL41" s="1501"/>
      <c r="DM41" s="1501"/>
      <c r="DN41" s="1501"/>
      <c r="DO41" s="1501"/>
      <c r="DP41" s="1501"/>
      <c r="DQ41" s="1501"/>
      <c r="DR41" s="1501"/>
      <c r="DS41" s="1501"/>
      <c r="DT41" s="1501"/>
      <c r="DU41" s="1501"/>
      <c r="DV41" s="1501"/>
      <c r="DW41" s="1501"/>
      <c r="DX41" s="1501"/>
      <c r="DY41" s="1501"/>
      <c r="DZ41" s="1501"/>
    </row>
    <row r="42" spans="1:130" s="1495" customFormat="1" ht="18.75" hidden="1" customHeight="1">
      <c r="A42" s="1502"/>
      <c r="B42" s="1503"/>
      <c r="C42" s="1494"/>
      <c r="D42" s="1496"/>
      <c r="E42" s="1496"/>
      <c r="F42" s="1496">
        <f t="shared" si="10"/>
        <v>0</v>
      </c>
      <c r="G42" s="1494"/>
      <c r="H42" s="1496"/>
      <c r="I42" s="1496"/>
      <c r="J42" s="1496">
        <f t="shared" si="0"/>
        <v>0</v>
      </c>
      <c r="K42" s="1494"/>
      <c r="L42" s="1496"/>
      <c r="M42" s="1496"/>
      <c r="N42" s="1496">
        <f t="shared" si="1"/>
        <v>0</v>
      </c>
      <c r="O42" s="1494"/>
      <c r="P42" s="1496"/>
      <c r="Q42" s="1496"/>
      <c r="R42" s="1496">
        <f t="shared" si="2"/>
        <v>0</v>
      </c>
      <c r="S42" s="1494"/>
      <c r="T42" s="1496"/>
      <c r="U42" s="1496"/>
      <c r="V42" s="1496">
        <f t="shared" si="3"/>
        <v>0</v>
      </c>
      <c r="W42" s="1497"/>
      <c r="X42" s="1496"/>
      <c r="Y42" s="1496"/>
      <c r="Z42" s="1496">
        <f t="shared" si="4"/>
        <v>0</v>
      </c>
      <c r="AA42" s="1498"/>
      <c r="AB42" s="1496"/>
      <c r="AC42" s="1496"/>
      <c r="AD42" s="1496">
        <f t="shared" si="5"/>
        <v>0</v>
      </c>
      <c r="AE42" s="1498"/>
      <c r="AF42" s="1496"/>
      <c r="AG42" s="1496"/>
      <c r="AH42" s="1496">
        <f t="shared" si="6"/>
        <v>0</v>
      </c>
      <c r="AI42" s="1494"/>
      <c r="AJ42" s="1499">
        <f t="shared" si="7"/>
        <v>0</v>
      </c>
      <c r="AK42" s="1499">
        <f t="shared" si="8"/>
        <v>0</v>
      </c>
      <c r="AL42" s="1496">
        <f t="shared" si="9"/>
        <v>0</v>
      </c>
      <c r="AM42" s="1497"/>
      <c r="AN42" s="1500"/>
      <c r="AO42" s="1500"/>
      <c r="AP42" s="1501"/>
      <c r="AQ42" s="1501"/>
      <c r="AR42" s="1501"/>
      <c r="AS42" s="1501"/>
      <c r="AT42" s="1501"/>
      <c r="AU42" s="1501"/>
      <c r="AV42" s="1501"/>
      <c r="AW42" s="1501"/>
      <c r="AX42" s="1501"/>
      <c r="AY42" s="1501"/>
      <c r="AZ42" s="1501"/>
      <c r="BA42" s="1501"/>
      <c r="BB42" s="1501"/>
      <c r="BC42" s="1501"/>
      <c r="BD42" s="1501"/>
      <c r="BE42" s="1501"/>
      <c r="BF42" s="1501"/>
      <c r="BG42" s="1501"/>
      <c r="BH42" s="1501"/>
      <c r="BI42" s="1501"/>
      <c r="BJ42" s="1501"/>
      <c r="BK42" s="1501"/>
      <c r="BL42" s="1501"/>
      <c r="BM42" s="1501"/>
      <c r="BN42" s="1501"/>
      <c r="BO42" s="1501"/>
      <c r="BP42" s="1501"/>
      <c r="BQ42" s="1501"/>
      <c r="BR42" s="1501"/>
      <c r="BS42" s="1501"/>
      <c r="BT42" s="1501"/>
      <c r="BU42" s="1501"/>
      <c r="BV42" s="1501"/>
      <c r="BW42" s="1501"/>
      <c r="BX42" s="1501"/>
      <c r="BY42" s="1501"/>
      <c r="BZ42" s="1501"/>
      <c r="CA42" s="1501"/>
      <c r="CB42" s="1501"/>
      <c r="CC42" s="1501"/>
      <c r="CD42" s="1501"/>
      <c r="CE42" s="1501"/>
      <c r="CF42" s="1501"/>
      <c r="CG42" s="1501"/>
      <c r="CH42" s="1501"/>
      <c r="CI42" s="1501"/>
      <c r="CJ42" s="1501"/>
      <c r="CK42" s="1501"/>
      <c r="CL42" s="1501"/>
      <c r="CM42" s="1501"/>
      <c r="CN42" s="1501"/>
      <c r="CO42" s="1501"/>
      <c r="CP42" s="1501"/>
      <c r="CQ42" s="1501"/>
      <c r="CR42" s="1501"/>
      <c r="CS42" s="1501"/>
      <c r="CT42" s="1501"/>
      <c r="CU42" s="1501"/>
      <c r="CV42" s="1501"/>
      <c r="CW42" s="1501"/>
      <c r="CX42" s="1501"/>
      <c r="CY42" s="1501"/>
      <c r="CZ42" s="1501"/>
      <c r="DA42" s="1501"/>
      <c r="DB42" s="1501"/>
      <c r="DC42" s="1501"/>
      <c r="DD42" s="1501"/>
      <c r="DE42" s="1501"/>
      <c r="DF42" s="1501"/>
      <c r="DG42" s="1501"/>
      <c r="DH42" s="1501"/>
      <c r="DI42" s="1501"/>
      <c r="DJ42" s="1501"/>
      <c r="DK42" s="1501"/>
      <c r="DL42" s="1501"/>
      <c r="DM42" s="1501"/>
      <c r="DN42" s="1501"/>
      <c r="DO42" s="1501"/>
      <c r="DP42" s="1501"/>
      <c r="DQ42" s="1501"/>
      <c r="DR42" s="1501"/>
      <c r="DS42" s="1501"/>
      <c r="DT42" s="1501"/>
      <c r="DU42" s="1501"/>
      <c r="DV42" s="1501"/>
      <c r="DW42" s="1501"/>
      <c r="DX42" s="1501"/>
      <c r="DY42" s="1501"/>
      <c r="DZ42" s="1501"/>
    </row>
    <row r="43" spans="1:130" s="1495" customFormat="1" ht="18.75" hidden="1" customHeight="1">
      <c r="A43" s="1502"/>
      <c r="B43" s="1503"/>
      <c r="C43" s="1494"/>
      <c r="D43" s="1496"/>
      <c r="E43" s="1496"/>
      <c r="F43" s="1496">
        <f t="shared" si="10"/>
        <v>0</v>
      </c>
      <c r="G43" s="1494"/>
      <c r="H43" s="1496"/>
      <c r="I43" s="1496"/>
      <c r="J43" s="1496">
        <f t="shared" si="0"/>
        <v>0</v>
      </c>
      <c r="K43" s="1494"/>
      <c r="L43" s="1496"/>
      <c r="M43" s="1496"/>
      <c r="N43" s="1496">
        <f t="shared" si="1"/>
        <v>0</v>
      </c>
      <c r="O43" s="1494"/>
      <c r="P43" s="1496"/>
      <c r="Q43" s="1496"/>
      <c r="R43" s="1496">
        <f t="shared" si="2"/>
        <v>0</v>
      </c>
      <c r="S43" s="1494"/>
      <c r="T43" s="1496"/>
      <c r="U43" s="1496"/>
      <c r="V43" s="1496">
        <f t="shared" si="3"/>
        <v>0</v>
      </c>
      <c r="W43" s="1497"/>
      <c r="X43" s="1496"/>
      <c r="Y43" s="1496"/>
      <c r="Z43" s="1496">
        <f t="shared" si="4"/>
        <v>0</v>
      </c>
      <c r="AA43" s="1498"/>
      <c r="AB43" s="1496"/>
      <c r="AC43" s="1496"/>
      <c r="AD43" s="1496">
        <f t="shared" si="5"/>
        <v>0</v>
      </c>
      <c r="AE43" s="1498"/>
      <c r="AF43" s="1496"/>
      <c r="AG43" s="1496"/>
      <c r="AH43" s="1496">
        <f t="shared" si="6"/>
        <v>0</v>
      </c>
      <c r="AI43" s="1494"/>
      <c r="AJ43" s="1499">
        <f t="shared" si="7"/>
        <v>0</v>
      </c>
      <c r="AK43" s="1499">
        <f t="shared" si="8"/>
        <v>0</v>
      </c>
      <c r="AL43" s="1496">
        <f t="shared" si="9"/>
        <v>0</v>
      </c>
      <c r="AM43" s="1497"/>
      <c r="AN43" s="1500"/>
      <c r="AO43" s="1500"/>
      <c r="AP43" s="1501"/>
      <c r="AQ43" s="1501"/>
      <c r="AR43" s="1501"/>
      <c r="AS43" s="1501"/>
      <c r="AT43" s="1501"/>
      <c r="AU43" s="1501"/>
      <c r="AV43" s="1501"/>
      <c r="AW43" s="1501"/>
      <c r="AX43" s="1501"/>
      <c r="AY43" s="1501"/>
      <c r="AZ43" s="1501"/>
      <c r="BA43" s="1501"/>
      <c r="BB43" s="1501"/>
      <c r="BC43" s="1501"/>
      <c r="BD43" s="1501"/>
      <c r="BE43" s="1501"/>
      <c r="BF43" s="1501"/>
      <c r="BG43" s="1501"/>
      <c r="BH43" s="1501"/>
      <c r="BI43" s="1501"/>
      <c r="BJ43" s="1501"/>
      <c r="BK43" s="1501"/>
      <c r="BL43" s="1501"/>
      <c r="BM43" s="1501"/>
      <c r="BN43" s="1501"/>
      <c r="BO43" s="1501"/>
      <c r="BP43" s="1501"/>
      <c r="BQ43" s="1501"/>
      <c r="BR43" s="1501"/>
      <c r="BS43" s="1501"/>
      <c r="BT43" s="1501"/>
      <c r="BU43" s="1501"/>
      <c r="BV43" s="1501"/>
      <c r="BW43" s="1501"/>
      <c r="BX43" s="1501"/>
      <c r="BY43" s="1501"/>
      <c r="BZ43" s="1501"/>
      <c r="CA43" s="1501"/>
      <c r="CB43" s="1501"/>
      <c r="CC43" s="1501"/>
      <c r="CD43" s="1501"/>
      <c r="CE43" s="1501"/>
      <c r="CF43" s="1501"/>
      <c r="CG43" s="1501"/>
      <c r="CH43" s="1501"/>
      <c r="CI43" s="1501"/>
      <c r="CJ43" s="1501"/>
      <c r="CK43" s="1501"/>
      <c r="CL43" s="1501"/>
      <c r="CM43" s="1501"/>
      <c r="CN43" s="1501"/>
      <c r="CO43" s="1501"/>
      <c r="CP43" s="1501"/>
      <c r="CQ43" s="1501"/>
      <c r="CR43" s="1501"/>
      <c r="CS43" s="1501"/>
      <c r="CT43" s="1501"/>
      <c r="CU43" s="1501"/>
      <c r="CV43" s="1501"/>
      <c r="CW43" s="1501"/>
      <c r="CX43" s="1501"/>
      <c r="CY43" s="1501"/>
      <c r="CZ43" s="1501"/>
      <c r="DA43" s="1501"/>
      <c r="DB43" s="1501"/>
      <c r="DC43" s="1501"/>
      <c r="DD43" s="1501"/>
      <c r="DE43" s="1501"/>
      <c r="DF43" s="1501"/>
      <c r="DG43" s="1501"/>
      <c r="DH43" s="1501"/>
      <c r="DI43" s="1501"/>
      <c r="DJ43" s="1501"/>
      <c r="DK43" s="1501"/>
      <c r="DL43" s="1501"/>
      <c r="DM43" s="1501"/>
      <c r="DN43" s="1501"/>
      <c r="DO43" s="1501"/>
      <c r="DP43" s="1501"/>
      <c r="DQ43" s="1501"/>
      <c r="DR43" s="1501"/>
      <c r="DS43" s="1501"/>
      <c r="DT43" s="1501"/>
      <c r="DU43" s="1501"/>
      <c r="DV43" s="1501"/>
      <c r="DW43" s="1501"/>
      <c r="DX43" s="1501"/>
      <c r="DY43" s="1501"/>
      <c r="DZ43" s="1501"/>
    </row>
    <row r="44" spans="1:130" s="1495" customFormat="1" ht="18.75" hidden="1" customHeight="1">
      <c r="A44" s="1502"/>
      <c r="B44" s="1503"/>
      <c r="C44" s="1494"/>
      <c r="D44" s="1496"/>
      <c r="E44" s="1496"/>
      <c r="F44" s="1496">
        <f t="shared" si="10"/>
        <v>0</v>
      </c>
      <c r="G44" s="1494"/>
      <c r="H44" s="1496"/>
      <c r="I44" s="1496"/>
      <c r="J44" s="1496">
        <f t="shared" si="0"/>
        <v>0</v>
      </c>
      <c r="K44" s="1494"/>
      <c r="L44" s="1496"/>
      <c r="M44" s="1496"/>
      <c r="N44" s="1496">
        <f t="shared" si="1"/>
        <v>0</v>
      </c>
      <c r="O44" s="1494"/>
      <c r="P44" s="1496"/>
      <c r="Q44" s="1496"/>
      <c r="R44" s="1496">
        <f t="shared" si="2"/>
        <v>0</v>
      </c>
      <c r="S44" s="1494"/>
      <c r="T44" s="1496"/>
      <c r="U44" s="1496"/>
      <c r="V44" s="1496">
        <f t="shared" si="3"/>
        <v>0</v>
      </c>
      <c r="W44" s="1497"/>
      <c r="X44" s="1496"/>
      <c r="Y44" s="1496"/>
      <c r="Z44" s="1496">
        <f t="shared" si="4"/>
        <v>0</v>
      </c>
      <c r="AA44" s="1498"/>
      <c r="AB44" s="1496"/>
      <c r="AC44" s="1496"/>
      <c r="AD44" s="1496">
        <f t="shared" si="5"/>
        <v>0</v>
      </c>
      <c r="AE44" s="1498"/>
      <c r="AF44" s="1496"/>
      <c r="AG44" s="1496"/>
      <c r="AH44" s="1496">
        <f t="shared" si="6"/>
        <v>0</v>
      </c>
      <c r="AI44" s="1494"/>
      <c r="AJ44" s="1499">
        <f t="shared" si="7"/>
        <v>0</v>
      </c>
      <c r="AK44" s="1499">
        <f t="shared" si="8"/>
        <v>0</v>
      </c>
      <c r="AL44" s="1496">
        <f t="shared" si="9"/>
        <v>0</v>
      </c>
      <c r="AM44" s="1497"/>
      <c r="AN44" s="1500"/>
      <c r="AO44" s="1500"/>
      <c r="AP44" s="1501"/>
      <c r="AQ44" s="1501"/>
      <c r="AR44" s="1501"/>
      <c r="AS44" s="1501"/>
      <c r="AT44" s="1501"/>
      <c r="AU44" s="1501"/>
      <c r="AV44" s="1501"/>
      <c r="AW44" s="1501"/>
      <c r="AX44" s="1501"/>
      <c r="AY44" s="1501"/>
      <c r="AZ44" s="1501"/>
      <c r="BA44" s="1501"/>
      <c r="BB44" s="1501"/>
      <c r="BC44" s="1501"/>
      <c r="BD44" s="1501"/>
      <c r="BE44" s="1501"/>
      <c r="BF44" s="1501"/>
      <c r="BG44" s="1501"/>
      <c r="BH44" s="1501"/>
      <c r="BI44" s="1501"/>
      <c r="BJ44" s="1501"/>
      <c r="BK44" s="1501"/>
      <c r="BL44" s="1501"/>
      <c r="BM44" s="1501"/>
      <c r="BN44" s="1501"/>
      <c r="BO44" s="1501"/>
      <c r="BP44" s="1501"/>
      <c r="BQ44" s="1501"/>
      <c r="BR44" s="1501"/>
      <c r="BS44" s="1501"/>
      <c r="BT44" s="1501"/>
      <c r="BU44" s="1501"/>
      <c r="BV44" s="1501"/>
      <c r="BW44" s="1501"/>
      <c r="BX44" s="1501"/>
      <c r="BY44" s="1501"/>
      <c r="BZ44" s="1501"/>
      <c r="CA44" s="1501"/>
      <c r="CB44" s="1501"/>
      <c r="CC44" s="1501"/>
      <c r="CD44" s="1501"/>
      <c r="CE44" s="1501"/>
      <c r="CF44" s="1501"/>
      <c r="CG44" s="1501"/>
      <c r="CH44" s="1501"/>
      <c r="CI44" s="1501"/>
      <c r="CJ44" s="1501"/>
      <c r="CK44" s="1501"/>
      <c r="CL44" s="1501"/>
      <c r="CM44" s="1501"/>
      <c r="CN44" s="1501"/>
      <c r="CO44" s="1501"/>
      <c r="CP44" s="1501"/>
      <c r="CQ44" s="1501"/>
      <c r="CR44" s="1501"/>
      <c r="CS44" s="1501"/>
      <c r="CT44" s="1501"/>
      <c r="CU44" s="1501"/>
      <c r="CV44" s="1501"/>
      <c r="CW44" s="1501"/>
      <c r="CX44" s="1501"/>
      <c r="CY44" s="1501"/>
      <c r="CZ44" s="1501"/>
      <c r="DA44" s="1501"/>
      <c r="DB44" s="1501"/>
      <c r="DC44" s="1501"/>
      <c r="DD44" s="1501"/>
      <c r="DE44" s="1501"/>
      <c r="DF44" s="1501"/>
      <c r="DG44" s="1501"/>
      <c r="DH44" s="1501"/>
      <c r="DI44" s="1501"/>
      <c r="DJ44" s="1501"/>
      <c r="DK44" s="1501"/>
      <c r="DL44" s="1501"/>
      <c r="DM44" s="1501"/>
      <c r="DN44" s="1501"/>
      <c r="DO44" s="1501"/>
      <c r="DP44" s="1501"/>
      <c r="DQ44" s="1501"/>
      <c r="DR44" s="1501"/>
      <c r="DS44" s="1501"/>
      <c r="DT44" s="1501"/>
      <c r="DU44" s="1501"/>
      <c r="DV44" s="1501"/>
      <c r="DW44" s="1501"/>
      <c r="DX44" s="1501"/>
      <c r="DY44" s="1501"/>
      <c r="DZ44" s="1501"/>
    </row>
    <row r="45" spans="1:130" s="1495" customFormat="1" ht="18.75" hidden="1" customHeight="1">
      <c r="A45" s="1502"/>
      <c r="B45" s="1503"/>
      <c r="C45" s="1494"/>
      <c r="D45" s="1496"/>
      <c r="E45" s="1496"/>
      <c r="F45" s="1496">
        <f t="shared" si="10"/>
        <v>0</v>
      </c>
      <c r="G45" s="1494"/>
      <c r="H45" s="1496"/>
      <c r="I45" s="1496"/>
      <c r="J45" s="1496">
        <f t="shared" si="0"/>
        <v>0</v>
      </c>
      <c r="K45" s="1494"/>
      <c r="L45" s="1496"/>
      <c r="M45" s="1496"/>
      <c r="N45" s="1496">
        <f t="shared" si="1"/>
        <v>0</v>
      </c>
      <c r="O45" s="1494"/>
      <c r="P45" s="1496"/>
      <c r="Q45" s="1496"/>
      <c r="R45" s="1496">
        <f t="shared" si="2"/>
        <v>0</v>
      </c>
      <c r="S45" s="1494"/>
      <c r="T45" s="1496"/>
      <c r="U45" s="1496"/>
      <c r="V45" s="1496">
        <f t="shared" si="3"/>
        <v>0</v>
      </c>
      <c r="W45" s="1497"/>
      <c r="X45" s="1496"/>
      <c r="Y45" s="1496"/>
      <c r="Z45" s="1496">
        <f t="shared" si="4"/>
        <v>0</v>
      </c>
      <c r="AA45" s="1498"/>
      <c r="AB45" s="1496"/>
      <c r="AC45" s="1496"/>
      <c r="AD45" s="1496">
        <f t="shared" si="5"/>
        <v>0</v>
      </c>
      <c r="AE45" s="1498"/>
      <c r="AF45" s="1496"/>
      <c r="AG45" s="1496"/>
      <c r="AH45" s="1496">
        <f t="shared" si="6"/>
        <v>0</v>
      </c>
      <c r="AI45" s="1494"/>
      <c r="AJ45" s="1499">
        <f t="shared" si="7"/>
        <v>0</v>
      </c>
      <c r="AK45" s="1499">
        <f t="shared" si="8"/>
        <v>0</v>
      </c>
      <c r="AL45" s="1496">
        <f t="shared" si="9"/>
        <v>0</v>
      </c>
      <c r="AM45" s="1497"/>
      <c r="AN45" s="1500"/>
      <c r="AO45" s="1500"/>
      <c r="AP45" s="1501"/>
      <c r="AQ45" s="1501"/>
      <c r="AR45" s="1501"/>
      <c r="AS45" s="1501"/>
      <c r="AT45" s="1501"/>
      <c r="AU45" s="1501"/>
      <c r="AV45" s="1501"/>
      <c r="AW45" s="1501"/>
      <c r="AX45" s="1501"/>
      <c r="AY45" s="1501"/>
      <c r="AZ45" s="1501"/>
      <c r="BA45" s="1501"/>
      <c r="BB45" s="1501"/>
      <c r="BC45" s="1501"/>
      <c r="BD45" s="1501"/>
      <c r="BE45" s="1501"/>
      <c r="BF45" s="1501"/>
      <c r="BG45" s="1501"/>
      <c r="BH45" s="1501"/>
      <c r="BI45" s="1501"/>
      <c r="BJ45" s="1501"/>
      <c r="BK45" s="1501"/>
      <c r="BL45" s="1501"/>
      <c r="BM45" s="1501"/>
      <c r="BN45" s="1501"/>
      <c r="BO45" s="1501"/>
      <c r="BP45" s="1501"/>
      <c r="BQ45" s="1501"/>
      <c r="BR45" s="1501"/>
      <c r="BS45" s="1501"/>
      <c r="BT45" s="1501"/>
      <c r="BU45" s="1501"/>
      <c r="BV45" s="1501"/>
      <c r="BW45" s="1501"/>
      <c r="BX45" s="1501"/>
      <c r="BY45" s="1501"/>
      <c r="BZ45" s="1501"/>
      <c r="CA45" s="1501"/>
      <c r="CB45" s="1501"/>
      <c r="CC45" s="1501"/>
      <c r="CD45" s="1501"/>
      <c r="CE45" s="1501"/>
      <c r="CF45" s="1501"/>
      <c r="CG45" s="1501"/>
      <c r="CH45" s="1501"/>
      <c r="CI45" s="1501"/>
      <c r="CJ45" s="1501"/>
      <c r="CK45" s="1501"/>
      <c r="CL45" s="1501"/>
      <c r="CM45" s="1501"/>
      <c r="CN45" s="1501"/>
      <c r="CO45" s="1501"/>
      <c r="CP45" s="1501"/>
      <c r="CQ45" s="1501"/>
      <c r="CR45" s="1501"/>
      <c r="CS45" s="1501"/>
      <c r="CT45" s="1501"/>
      <c r="CU45" s="1501"/>
      <c r="CV45" s="1501"/>
      <c r="CW45" s="1501"/>
      <c r="CX45" s="1501"/>
      <c r="CY45" s="1501"/>
      <c r="CZ45" s="1501"/>
      <c r="DA45" s="1501"/>
      <c r="DB45" s="1501"/>
      <c r="DC45" s="1501"/>
      <c r="DD45" s="1501"/>
      <c r="DE45" s="1501"/>
      <c r="DF45" s="1501"/>
      <c r="DG45" s="1501"/>
      <c r="DH45" s="1501"/>
      <c r="DI45" s="1501"/>
      <c r="DJ45" s="1501"/>
      <c r="DK45" s="1501"/>
      <c r="DL45" s="1501"/>
      <c r="DM45" s="1501"/>
      <c r="DN45" s="1501"/>
      <c r="DO45" s="1501"/>
      <c r="DP45" s="1501"/>
      <c r="DQ45" s="1501"/>
      <c r="DR45" s="1501"/>
      <c r="DS45" s="1501"/>
      <c r="DT45" s="1501"/>
      <c r="DU45" s="1501"/>
      <c r="DV45" s="1501"/>
      <c r="DW45" s="1501"/>
      <c r="DX45" s="1501"/>
      <c r="DY45" s="1501"/>
      <c r="DZ45" s="1501"/>
    </row>
    <row r="46" spans="1:130" s="1495" customFormat="1" ht="18.75" hidden="1" customHeight="1">
      <c r="A46" s="1502"/>
      <c r="B46" s="1503"/>
      <c r="C46" s="1494"/>
      <c r="D46" s="1496"/>
      <c r="E46" s="1496"/>
      <c r="F46" s="1496">
        <f t="shared" si="10"/>
        <v>0</v>
      </c>
      <c r="G46" s="1494"/>
      <c r="H46" s="1496"/>
      <c r="I46" s="1496"/>
      <c r="J46" s="1496">
        <f t="shared" si="0"/>
        <v>0</v>
      </c>
      <c r="K46" s="1494"/>
      <c r="L46" s="1496"/>
      <c r="M46" s="1496"/>
      <c r="N46" s="1496">
        <f t="shared" si="1"/>
        <v>0</v>
      </c>
      <c r="O46" s="1494"/>
      <c r="P46" s="1496"/>
      <c r="Q46" s="1496"/>
      <c r="R46" s="1496">
        <f t="shared" si="2"/>
        <v>0</v>
      </c>
      <c r="S46" s="1494"/>
      <c r="T46" s="1496"/>
      <c r="U46" s="1496"/>
      <c r="V46" s="1496">
        <f t="shared" si="3"/>
        <v>0</v>
      </c>
      <c r="W46" s="1497"/>
      <c r="X46" s="1496"/>
      <c r="Y46" s="1496"/>
      <c r="Z46" s="1496">
        <f t="shared" si="4"/>
        <v>0</v>
      </c>
      <c r="AA46" s="1498"/>
      <c r="AB46" s="1496"/>
      <c r="AC46" s="1496"/>
      <c r="AD46" s="1496">
        <f t="shared" si="5"/>
        <v>0</v>
      </c>
      <c r="AE46" s="1498"/>
      <c r="AF46" s="1496"/>
      <c r="AG46" s="1496"/>
      <c r="AH46" s="1496">
        <f t="shared" si="6"/>
        <v>0</v>
      </c>
      <c r="AI46" s="1494"/>
      <c r="AJ46" s="1499">
        <f t="shared" si="7"/>
        <v>0</v>
      </c>
      <c r="AK46" s="1499">
        <f t="shared" si="8"/>
        <v>0</v>
      </c>
      <c r="AL46" s="1496">
        <f t="shared" si="9"/>
        <v>0</v>
      </c>
      <c r="AM46" s="1497"/>
      <c r="AN46" s="1500"/>
      <c r="AO46" s="1500"/>
      <c r="AP46" s="1501"/>
      <c r="AQ46" s="1501"/>
      <c r="AR46" s="1501"/>
      <c r="AS46" s="1501"/>
      <c r="AT46" s="1501"/>
      <c r="AU46" s="1501"/>
      <c r="AV46" s="1501"/>
      <c r="AW46" s="1501"/>
      <c r="AX46" s="1501"/>
      <c r="AY46" s="1501"/>
      <c r="AZ46" s="1501"/>
      <c r="BA46" s="1501"/>
      <c r="BB46" s="1501"/>
      <c r="BC46" s="1501"/>
      <c r="BD46" s="1501"/>
      <c r="BE46" s="1501"/>
      <c r="BF46" s="1501"/>
      <c r="BG46" s="1501"/>
      <c r="BH46" s="1501"/>
      <c r="BI46" s="1501"/>
      <c r="BJ46" s="1501"/>
      <c r="BK46" s="1501"/>
      <c r="BL46" s="1501"/>
      <c r="BM46" s="1501"/>
      <c r="BN46" s="1501"/>
      <c r="BO46" s="1501"/>
      <c r="BP46" s="1501"/>
      <c r="BQ46" s="1501"/>
      <c r="BR46" s="1501"/>
      <c r="BS46" s="1501"/>
      <c r="BT46" s="1501"/>
      <c r="BU46" s="1501"/>
      <c r="BV46" s="1501"/>
      <c r="BW46" s="1501"/>
      <c r="BX46" s="1501"/>
      <c r="BY46" s="1501"/>
      <c r="BZ46" s="1501"/>
      <c r="CA46" s="1501"/>
      <c r="CB46" s="1501"/>
      <c r="CC46" s="1501"/>
      <c r="CD46" s="1501"/>
      <c r="CE46" s="1501"/>
      <c r="CF46" s="1501"/>
      <c r="CG46" s="1501"/>
      <c r="CH46" s="1501"/>
      <c r="CI46" s="1501"/>
      <c r="CJ46" s="1501"/>
      <c r="CK46" s="1501"/>
      <c r="CL46" s="1501"/>
      <c r="CM46" s="1501"/>
      <c r="CN46" s="1501"/>
      <c r="CO46" s="1501"/>
      <c r="CP46" s="1501"/>
      <c r="CQ46" s="1501"/>
      <c r="CR46" s="1501"/>
      <c r="CS46" s="1501"/>
      <c r="CT46" s="1501"/>
      <c r="CU46" s="1501"/>
      <c r="CV46" s="1501"/>
      <c r="CW46" s="1501"/>
      <c r="CX46" s="1501"/>
      <c r="CY46" s="1501"/>
      <c r="CZ46" s="1501"/>
      <c r="DA46" s="1501"/>
      <c r="DB46" s="1501"/>
      <c r="DC46" s="1501"/>
      <c r="DD46" s="1501"/>
      <c r="DE46" s="1501"/>
      <c r="DF46" s="1501"/>
      <c r="DG46" s="1501"/>
      <c r="DH46" s="1501"/>
      <c r="DI46" s="1501"/>
      <c r="DJ46" s="1501"/>
      <c r="DK46" s="1501"/>
      <c r="DL46" s="1501"/>
      <c r="DM46" s="1501"/>
      <c r="DN46" s="1501"/>
      <c r="DO46" s="1501"/>
      <c r="DP46" s="1501"/>
      <c r="DQ46" s="1501"/>
      <c r="DR46" s="1501"/>
      <c r="DS46" s="1501"/>
      <c r="DT46" s="1501"/>
      <c r="DU46" s="1501"/>
      <c r="DV46" s="1501"/>
      <c r="DW46" s="1501"/>
      <c r="DX46" s="1501"/>
      <c r="DY46" s="1501"/>
      <c r="DZ46" s="1501"/>
    </row>
    <row r="47" spans="1:130" s="1495" customFormat="1" ht="18.75" hidden="1" customHeight="1">
      <c r="A47" s="1502"/>
      <c r="B47" s="1503"/>
      <c r="C47" s="1494"/>
      <c r="D47" s="1496"/>
      <c r="E47" s="1496"/>
      <c r="F47" s="1496">
        <f t="shared" si="10"/>
        <v>0</v>
      </c>
      <c r="G47" s="1494"/>
      <c r="H47" s="1496"/>
      <c r="I47" s="1496"/>
      <c r="J47" s="1496">
        <f t="shared" si="0"/>
        <v>0</v>
      </c>
      <c r="K47" s="1494"/>
      <c r="L47" s="1496"/>
      <c r="M47" s="1496"/>
      <c r="N47" s="1496">
        <f t="shared" si="1"/>
        <v>0</v>
      </c>
      <c r="O47" s="1494"/>
      <c r="P47" s="1496"/>
      <c r="Q47" s="1496"/>
      <c r="R47" s="1496">
        <f t="shared" si="2"/>
        <v>0</v>
      </c>
      <c r="S47" s="1494"/>
      <c r="T47" s="1496"/>
      <c r="U47" s="1496"/>
      <c r="V47" s="1496">
        <f t="shared" si="3"/>
        <v>0</v>
      </c>
      <c r="W47" s="1497"/>
      <c r="X47" s="1496"/>
      <c r="Y47" s="1496"/>
      <c r="Z47" s="1496">
        <f t="shared" si="4"/>
        <v>0</v>
      </c>
      <c r="AA47" s="1498"/>
      <c r="AB47" s="1496"/>
      <c r="AC47" s="1496"/>
      <c r="AD47" s="1496">
        <f t="shared" si="5"/>
        <v>0</v>
      </c>
      <c r="AE47" s="1498"/>
      <c r="AF47" s="1496"/>
      <c r="AG47" s="1496"/>
      <c r="AH47" s="1496">
        <f t="shared" si="6"/>
        <v>0</v>
      </c>
      <c r="AI47" s="1494"/>
      <c r="AJ47" s="1499">
        <f t="shared" si="7"/>
        <v>0</v>
      </c>
      <c r="AK47" s="1499">
        <f t="shared" si="8"/>
        <v>0</v>
      </c>
      <c r="AL47" s="1496">
        <f t="shared" si="9"/>
        <v>0</v>
      </c>
      <c r="AM47" s="1497"/>
      <c r="AN47" s="1500"/>
      <c r="AO47" s="1500"/>
      <c r="AP47" s="1501"/>
      <c r="AQ47" s="1501"/>
      <c r="AR47" s="1501"/>
      <c r="AS47" s="1501"/>
      <c r="AT47" s="1501"/>
      <c r="AU47" s="1501"/>
      <c r="AV47" s="1501"/>
      <c r="AW47" s="1501"/>
      <c r="AX47" s="1501"/>
      <c r="AY47" s="1501"/>
      <c r="AZ47" s="1501"/>
      <c r="BA47" s="1501"/>
      <c r="BB47" s="1501"/>
      <c r="BC47" s="1501"/>
      <c r="BD47" s="1501"/>
      <c r="BE47" s="1501"/>
      <c r="BF47" s="1501"/>
      <c r="BG47" s="1501"/>
      <c r="BH47" s="1501"/>
      <c r="BI47" s="1501"/>
      <c r="BJ47" s="1501"/>
      <c r="BK47" s="1501"/>
      <c r="BL47" s="1501"/>
      <c r="BM47" s="1501"/>
      <c r="BN47" s="1501"/>
      <c r="BO47" s="1501"/>
      <c r="BP47" s="1501"/>
      <c r="BQ47" s="1501"/>
      <c r="BR47" s="1501"/>
      <c r="BS47" s="1501"/>
      <c r="BT47" s="1501"/>
      <c r="BU47" s="1501"/>
      <c r="BV47" s="1501"/>
      <c r="BW47" s="1501"/>
      <c r="BX47" s="1501"/>
      <c r="BY47" s="1501"/>
      <c r="BZ47" s="1501"/>
      <c r="CA47" s="1501"/>
      <c r="CB47" s="1501"/>
      <c r="CC47" s="1501"/>
      <c r="CD47" s="1501"/>
      <c r="CE47" s="1501"/>
      <c r="CF47" s="1501"/>
      <c r="CG47" s="1501"/>
      <c r="CH47" s="1501"/>
      <c r="CI47" s="1501"/>
      <c r="CJ47" s="1501"/>
      <c r="CK47" s="1501"/>
      <c r="CL47" s="1501"/>
      <c r="CM47" s="1501"/>
      <c r="CN47" s="1501"/>
      <c r="CO47" s="1501"/>
      <c r="CP47" s="1501"/>
      <c r="CQ47" s="1501"/>
      <c r="CR47" s="1501"/>
      <c r="CS47" s="1501"/>
      <c r="CT47" s="1501"/>
      <c r="CU47" s="1501"/>
      <c r="CV47" s="1501"/>
      <c r="CW47" s="1501"/>
      <c r="CX47" s="1501"/>
      <c r="CY47" s="1501"/>
      <c r="CZ47" s="1501"/>
      <c r="DA47" s="1501"/>
      <c r="DB47" s="1501"/>
      <c r="DC47" s="1501"/>
      <c r="DD47" s="1501"/>
      <c r="DE47" s="1501"/>
      <c r="DF47" s="1501"/>
      <c r="DG47" s="1501"/>
      <c r="DH47" s="1501"/>
      <c r="DI47" s="1501"/>
      <c r="DJ47" s="1501"/>
      <c r="DK47" s="1501"/>
      <c r="DL47" s="1501"/>
      <c r="DM47" s="1501"/>
      <c r="DN47" s="1501"/>
      <c r="DO47" s="1501"/>
      <c r="DP47" s="1501"/>
      <c r="DQ47" s="1501"/>
      <c r="DR47" s="1501"/>
      <c r="DS47" s="1501"/>
      <c r="DT47" s="1501"/>
      <c r="DU47" s="1501"/>
      <c r="DV47" s="1501"/>
      <c r="DW47" s="1501"/>
      <c r="DX47" s="1501"/>
      <c r="DY47" s="1501"/>
      <c r="DZ47" s="1501"/>
    </row>
    <row r="48" spans="1:130" s="1495" customFormat="1" ht="18.75" hidden="1" customHeight="1">
      <c r="A48" s="1502"/>
      <c r="B48" s="1503"/>
      <c r="C48" s="1494"/>
      <c r="D48" s="1496"/>
      <c r="E48" s="1496"/>
      <c r="F48" s="1496">
        <f t="shared" si="10"/>
        <v>0</v>
      </c>
      <c r="G48" s="1494"/>
      <c r="H48" s="1496"/>
      <c r="I48" s="1496"/>
      <c r="J48" s="1496">
        <f t="shared" si="0"/>
        <v>0</v>
      </c>
      <c r="K48" s="1494"/>
      <c r="L48" s="1496"/>
      <c r="M48" s="1496"/>
      <c r="N48" s="1496">
        <f t="shared" si="1"/>
        <v>0</v>
      </c>
      <c r="O48" s="1494"/>
      <c r="P48" s="1496"/>
      <c r="Q48" s="1496"/>
      <c r="R48" s="1496">
        <f t="shared" si="2"/>
        <v>0</v>
      </c>
      <c r="S48" s="1494"/>
      <c r="T48" s="1496"/>
      <c r="U48" s="1496"/>
      <c r="V48" s="1496">
        <f t="shared" si="3"/>
        <v>0</v>
      </c>
      <c r="W48" s="1497"/>
      <c r="X48" s="1496"/>
      <c r="Y48" s="1496"/>
      <c r="Z48" s="1496">
        <f t="shared" si="4"/>
        <v>0</v>
      </c>
      <c r="AA48" s="1498"/>
      <c r="AB48" s="1496"/>
      <c r="AC48" s="1496"/>
      <c r="AD48" s="1496">
        <f t="shared" si="5"/>
        <v>0</v>
      </c>
      <c r="AE48" s="1498"/>
      <c r="AF48" s="1496"/>
      <c r="AG48" s="1496"/>
      <c r="AH48" s="1496">
        <f t="shared" si="6"/>
        <v>0</v>
      </c>
      <c r="AI48" s="1494"/>
      <c r="AJ48" s="1499">
        <f t="shared" si="7"/>
        <v>0</v>
      </c>
      <c r="AK48" s="1499">
        <f t="shared" si="8"/>
        <v>0</v>
      </c>
      <c r="AL48" s="1496">
        <f t="shared" si="9"/>
        <v>0</v>
      </c>
      <c r="AM48" s="1497"/>
      <c r="AN48" s="1500"/>
      <c r="AO48" s="1500"/>
      <c r="AP48" s="1501"/>
      <c r="AQ48" s="1501"/>
      <c r="AR48" s="1501"/>
      <c r="AS48" s="1501"/>
      <c r="AT48" s="1501"/>
      <c r="AU48" s="1501"/>
      <c r="AV48" s="1501"/>
      <c r="AW48" s="1501"/>
      <c r="AX48" s="1501"/>
      <c r="AY48" s="1501"/>
      <c r="AZ48" s="1501"/>
      <c r="BA48" s="1501"/>
      <c r="BB48" s="1501"/>
      <c r="BC48" s="1501"/>
      <c r="BD48" s="1501"/>
      <c r="BE48" s="1501"/>
      <c r="BF48" s="1501"/>
      <c r="BG48" s="1501"/>
      <c r="BH48" s="1501"/>
      <c r="BI48" s="1501"/>
      <c r="BJ48" s="1501"/>
      <c r="BK48" s="1501"/>
      <c r="BL48" s="1501"/>
      <c r="BM48" s="1501"/>
      <c r="BN48" s="1501"/>
      <c r="BO48" s="1501"/>
      <c r="BP48" s="1501"/>
      <c r="BQ48" s="1501"/>
      <c r="BR48" s="1501"/>
      <c r="BS48" s="1501"/>
      <c r="BT48" s="1501"/>
      <c r="BU48" s="1501"/>
      <c r="BV48" s="1501"/>
      <c r="BW48" s="1501"/>
      <c r="BX48" s="1501"/>
      <c r="BY48" s="1501"/>
      <c r="BZ48" s="1501"/>
      <c r="CA48" s="1501"/>
      <c r="CB48" s="1501"/>
      <c r="CC48" s="1501"/>
      <c r="CD48" s="1501"/>
      <c r="CE48" s="1501"/>
      <c r="CF48" s="1501"/>
      <c r="CG48" s="1501"/>
      <c r="CH48" s="1501"/>
      <c r="CI48" s="1501"/>
      <c r="CJ48" s="1501"/>
      <c r="CK48" s="1501"/>
      <c r="CL48" s="1501"/>
      <c r="CM48" s="1501"/>
      <c r="CN48" s="1501"/>
      <c r="CO48" s="1501"/>
      <c r="CP48" s="1501"/>
      <c r="CQ48" s="1501"/>
      <c r="CR48" s="1501"/>
      <c r="CS48" s="1501"/>
      <c r="CT48" s="1501"/>
      <c r="CU48" s="1501"/>
      <c r="CV48" s="1501"/>
      <c r="CW48" s="1501"/>
      <c r="CX48" s="1501"/>
      <c r="CY48" s="1501"/>
      <c r="CZ48" s="1501"/>
      <c r="DA48" s="1501"/>
      <c r="DB48" s="1501"/>
      <c r="DC48" s="1501"/>
      <c r="DD48" s="1501"/>
      <c r="DE48" s="1501"/>
      <c r="DF48" s="1501"/>
      <c r="DG48" s="1501"/>
      <c r="DH48" s="1501"/>
      <c r="DI48" s="1501"/>
      <c r="DJ48" s="1501"/>
      <c r="DK48" s="1501"/>
      <c r="DL48" s="1501"/>
      <c r="DM48" s="1501"/>
      <c r="DN48" s="1501"/>
      <c r="DO48" s="1501"/>
      <c r="DP48" s="1501"/>
      <c r="DQ48" s="1501"/>
      <c r="DR48" s="1501"/>
      <c r="DS48" s="1501"/>
      <c r="DT48" s="1501"/>
      <c r="DU48" s="1501"/>
      <c r="DV48" s="1501"/>
      <c r="DW48" s="1501"/>
      <c r="DX48" s="1501"/>
      <c r="DY48" s="1501"/>
      <c r="DZ48" s="1501"/>
    </row>
    <row r="49" spans="1:130" s="1495" customFormat="1" ht="18.75" hidden="1" customHeight="1">
      <c r="A49" s="1502"/>
      <c r="B49" s="1503"/>
      <c r="C49" s="1494"/>
      <c r="D49" s="1496"/>
      <c r="E49" s="1496"/>
      <c r="F49" s="1496">
        <f t="shared" si="10"/>
        <v>0</v>
      </c>
      <c r="G49" s="1494"/>
      <c r="H49" s="1496"/>
      <c r="I49" s="1496"/>
      <c r="J49" s="1496">
        <f t="shared" si="0"/>
        <v>0</v>
      </c>
      <c r="K49" s="1494"/>
      <c r="L49" s="1496"/>
      <c r="M49" s="1496"/>
      <c r="N49" s="1496">
        <f t="shared" si="1"/>
        <v>0</v>
      </c>
      <c r="O49" s="1494"/>
      <c r="P49" s="1496"/>
      <c r="Q49" s="1496"/>
      <c r="R49" s="1496">
        <f t="shared" si="2"/>
        <v>0</v>
      </c>
      <c r="S49" s="1494"/>
      <c r="T49" s="1496"/>
      <c r="U49" s="1496"/>
      <c r="V49" s="1496">
        <f t="shared" si="3"/>
        <v>0</v>
      </c>
      <c r="W49" s="1497"/>
      <c r="X49" s="1496"/>
      <c r="Y49" s="1496"/>
      <c r="Z49" s="1496">
        <f t="shared" si="4"/>
        <v>0</v>
      </c>
      <c r="AA49" s="1498"/>
      <c r="AB49" s="1496"/>
      <c r="AC49" s="1496"/>
      <c r="AD49" s="1496">
        <f t="shared" si="5"/>
        <v>0</v>
      </c>
      <c r="AE49" s="1498"/>
      <c r="AF49" s="1496"/>
      <c r="AG49" s="1496"/>
      <c r="AH49" s="1496">
        <f t="shared" si="6"/>
        <v>0</v>
      </c>
      <c r="AI49" s="1494"/>
      <c r="AJ49" s="1499">
        <f t="shared" si="7"/>
        <v>0</v>
      </c>
      <c r="AK49" s="1499">
        <f t="shared" si="8"/>
        <v>0</v>
      </c>
      <c r="AL49" s="1496">
        <f t="shared" si="9"/>
        <v>0</v>
      </c>
      <c r="AM49" s="1497"/>
      <c r="AN49" s="1500"/>
      <c r="AO49" s="1500"/>
      <c r="AP49" s="1501"/>
      <c r="AQ49" s="1501"/>
      <c r="AR49" s="1501"/>
      <c r="AS49" s="1501"/>
      <c r="AT49" s="1501"/>
      <c r="AU49" s="1501"/>
      <c r="AV49" s="1501"/>
      <c r="AW49" s="1501"/>
      <c r="AX49" s="1501"/>
      <c r="AY49" s="1501"/>
      <c r="AZ49" s="1501"/>
      <c r="BA49" s="1501"/>
      <c r="BB49" s="1501"/>
      <c r="BC49" s="1501"/>
      <c r="BD49" s="1501"/>
      <c r="BE49" s="1501"/>
      <c r="BF49" s="1501"/>
      <c r="BG49" s="1501"/>
      <c r="BH49" s="1501"/>
      <c r="BI49" s="1501"/>
      <c r="BJ49" s="1501"/>
      <c r="BK49" s="1501"/>
      <c r="BL49" s="1501"/>
      <c r="BM49" s="1501"/>
      <c r="BN49" s="1501"/>
      <c r="BO49" s="1501"/>
      <c r="BP49" s="1501"/>
      <c r="BQ49" s="1501"/>
      <c r="BR49" s="1501"/>
      <c r="BS49" s="1501"/>
      <c r="BT49" s="1501"/>
      <c r="BU49" s="1501"/>
      <c r="BV49" s="1501"/>
      <c r="BW49" s="1501"/>
      <c r="BX49" s="1501"/>
      <c r="BY49" s="1501"/>
      <c r="BZ49" s="1501"/>
      <c r="CA49" s="1501"/>
      <c r="CB49" s="1501"/>
      <c r="CC49" s="1501"/>
      <c r="CD49" s="1501"/>
      <c r="CE49" s="1501"/>
      <c r="CF49" s="1501"/>
      <c r="CG49" s="1501"/>
      <c r="CH49" s="1501"/>
      <c r="CI49" s="1501"/>
      <c r="CJ49" s="1501"/>
      <c r="CK49" s="1501"/>
      <c r="CL49" s="1501"/>
      <c r="CM49" s="1501"/>
      <c r="CN49" s="1501"/>
      <c r="CO49" s="1501"/>
      <c r="CP49" s="1501"/>
      <c r="CQ49" s="1501"/>
      <c r="CR49" s="1501"/>
      <c r="CS49" s="1501"/>
      <c r="CT49" s="1501"/>
      <c r="CU49" s="1501"/>
      <c r="CV49" s="1501"/>
      <c r="CW49" s="1501"/>
      <c r="CX49" s="1501"/>
      <c r="CY49" s="1501"/>
      <c r="CZ49" s="1501"/>
      <c r="DA49" s="1501"/>
      <c r="DB49" s="1501"/>
      <c r="DC49" s="1501"/>
      <c r="DD49" s="1501"/>
      <c r="DE49" s="1501"/>
      <c r="DF49" s="1501"/>
      <c r="DG49" s="1501"/>
      <c r="DH49" s="1501"/>
      <c r="DI49" s="1501"/>
      <c r="DJ49" s="1501"/>
      <c r="DK49" s="1501"/>
      <c r="DL49" s="1501"/>
      <c r="DM49" s="1501"/>
      <c r="DN49" s="1501"/>
      <c r="DO49" s="1501"/>
      <c r="DP49" s="1501"/>
      <c r="DQ49" s="1501"/>
      <c r="DR49" s="1501"/>
      <c r="DS49" s="1501"/>
      <c r="DT49" s="1501"/>
      <c r="DU49" s="1501"/>
      <c r="DV49" s="1501"/>
      <c r="DW49" s="1501"/>
      <c r="DX49" s="1501"/>
      <c r="DY49" s="1501"/>
      <c r="DZ49" s="1501"/>
    </row>
    <row r="50" spans="1:130" s="1495" customFormat="1" ht="18.75" hidden="1" customHeight="1">
      <c r="A50" s="1502"/>
      <c r="B50" s="1504"/>
      <c r="C50" s="1494"/>
      <c r="D50" s="1496"/>
      <c r="E50" s="1496"/>
      <c r="F50" s="1496">
        <f t="shared" si="10"/>
        <v>0</v>
      </c>
      <c r="G50" s="1494"/>
      <c r="H50" s="1496"/>
      <c r="I50" s="1496"/>
      <c r="J50" s="1496">
        <f t="shared" si="0"/>
        <v>0</v>
      </c>
      <c r="K50" s="1494"/>
      <c r="L50" s="1496"/>
      <c r="M50" s="1496"/>
      <c r="N50" s="1496">
        <f t="shared" si="1"/>
        <v>0</v>
      </c>
      <c r="O50" s="1494"/>
      <c r="P50" s="1496"/>
      <c r="Q50" s="1496"/>
      <c r="R50" s="1496">
        <f t="shared" si="2"/>
        <v>0</v>
      </c>
      <c r="S50" s="1494"/>
      <c r="T50" s="1496"/>
      <c r="U50" s="1496"/>
      <c r="V50" s="1496">
        <f t="shared" si="3"/>
        <v>0</v>
      </c>
      <c r="W50" s="1497"/>
      <c r="X50" s="1496"/>
      <c r="Y50" s="1496"/>
      <c r="Z50" s="1496">
        <f t="shared" si="4"/>
        <v>0</v>
      </c>
      <c r="AA50" s="1498"/>
      <c r="AB50" s="1496"/>
      <c r="AC50" s="1496"/>
      <c r="AD50" s="1496">
        <f t="shared" si="5"/>
        <v>0</v>
      </c>
      <c r="AE50" s="1498"/>
      <c r="AF50" s="1496"/>
      <c r="AG50" s="1496"/>
      <c r="AH50" s="1496">
        <f t="shared" si="6"/>
        <v>0</v>
      </c>
      <c r="AI50" s="1494"/>
      <c r="AJ50" s="1499">
        <f t="shared" si="7"/>
        <v>0</v>
      </c>
      <c r="AK50" s="1499">
        <f t="shared" si="8"/>
        <v>0</v>
      </c>
      <c r="AL50" s="1496">
        <f t="shared" si="9"/>
        <v>0</v>
      </c>
      <c r="AM50" s="1497"/>
      <c r="AN50" s="1500"/>
      <c r="AO50" s="1500"/>
      <c r="AP50" s="1501"/>
      <c r="AQ50" s="1501"/>
      <c r="AR50" s="1501"/>
      <c r="AS50" s="1501"/>
      <c r="AT50" s="1501"/>
      <c r="AU50" s="1501"/>
      <c r="AV50" s="1501"/>
      <c r="AW50" s="1501"/>
      <c r="AX50" s="1501"/>
      <c r="AY50" s="1501"/>
      <c r="AZ50" s="1501"/>
      <c r="BA50" s="1501"/>
      <c r="BB50" s="1501"/>
      <c r="BC50" s="1501"/>
      <c r="BD50" s="1501"/>
      <c r="BE50" s="1501"/>
      <c r="BF50" s="1501"/>
      <c r="BG50" s="1501"/>
      <c r="BH50" s="1501"/>
      <c r="BI50" s="1501"/>
      <c r="BJ50" s="1501"/>
      <c r="BK50" s="1501"/>
      <c r="BL50" s="1501"/>
      <c r="BM50" s="1501"/>
      <c r="BN50" s="1501"/>
      <c r="BO50" s="1501"/>
      <c r="BP50" s="1501"/>
      <c r="BQ50" s="1501"/>
      <c r="BR50" s="1501"/>
      <c r="BS50" s="1501"/>
      <c r="BT50" s="1501"/>
      <c r="BU50" s="1501"/>
      <c r="BV50" s="1501"/>
      <c r="BW50" s="1501"/>
      <c r="BX50" s="1501"/>
      <c r="BY50" s="1501"/>
      <c r="BZ50" s="1501"/>
      <c r="CA50" s="1501"/>
      <c r="CB50" s="1501"/>
      <c r="CC50" s="1501"/>
      <c r="CD50" s="1501"/>
      <c r="CE50" s="1501"/>
      <c r="CF50" s="1501"/>
      <c r="CG50" s="1501"/>
      <c r="CH50" s="1501"/>
      <c r="CI50" s="1501"/>
      <c r="CJ50" s="1501"/>
      <c r="CK50" s="1501"/>
      <c r="CL50" s="1501"/>
      <c r="CM50" s="1501"/>
      <c r="CN50" s="1501"/>
      <c r="CO50" s="1501"/>
      <c r="CP50" s="1501"/>
      <c r="CQ50" s="1501"/>
      <c r="CR50" s="1501"/>
      <c r="CS50" s="1501"/>
      <c r="CT50" s="1501"/>
      <c r="CU50" s="1501"/>
      <c r="CV50" s="1501"/>
      <c r="CW50" s="1501"/>
      <c r="CX50" s="1501"/>
      <c r="CY50" s="1501"/>
      <c r="CZ50" s="1501"/>
      <c r="DA50" s="1501"/>
      <c r="DB50" s="1501"/>
      <c r="DC50" s="1501"/>
      <c r="DD50" s="1501"/>
      <c r="DE50" s="1501"/>
      <c r="DF50" s="1501"/>
      <c r="DG50" s="1501"/>
      <c r="DH50" s="1501"/>
      <c r="DI50" s="1501"/>
      <c r="DJ50" s="1501"/>
      <c r="DK50" s="1501"/>
      <c r="DL50" s="1501"/>
      <c r="DM50" s="1501"/>
      <c r="DN50" s="1501"/>
      <c r="DO50" s="1501"/>
      <c r="DP50" s="1501"/>
      <c r="DQ50" s="1501"/>
      <c r="DR50" s="1501"/>
      <c r="DS50" s="1501"/>
      <c r="DT50" s="1501"/>
      <c r="DU50" s="1501"/>
      <c r="DV50" s="1501"/>
      <c r="DW50" s="1501"/>
      <c r="DX50" s="1501"/>
      <c r="DY50" s="1501"/>
      <c r="DZ50" s="1501"/>
    </row>
    <row r="51" spans="1:130" s="1495" customFormat="1" ht="18.75" hidden="1" customHeight="1">
      <c r="A51" s="1502"/>
      <c r="B51" s="1505"/>
      <c r="C51" s="1494"/>
      <c r="D51" s="1496"/>
      <c r="E51" s="1496"/>
      <c r="F51" s="1496">
        <f t="shared" si="10"/>
        <v>0</v>
      </c>
      <c r="G51" s="1494"/>
      <c r="H51" s="1496"/>
      <c r="I51" s="1496"/>
      <c r="J51" s="1496">
        <f t="shared" si="0"/>
        <v>0</v>
      </c>
      <c r="K51" s="1494"/>
      <c r="L51" s="1496"/>
      <c r="M51" s="1496"/>
      <c r="N51" s="1496">
        <f t="shared" si="1"/>
        <v>0</v>
      </c>
      <c r="O51" s="1494"/>
      <c r="P51" s="1496"/>
      <c r="Q51" s="1496"/>
      <c r="R51" s="1496">
        <f t="shared" si="2"/>
        <v>0</v>
      </c>
      <c r="S51" s="1494"/>
      <c r="T51" s="1496"/>
      <c r="U51" s="1496"/>
      <c r="V51" s="1496">
        <f t="shared" si="3"/>
        <v>0</v>
      </c>
      <c r="W51" s="1497"/>
      <c r="X51" s="1496"/>
      <c r="Y51" s="1496"/>
      <c r="Z51" s="1496">
        <f t="shared" si="4"/>
        <v>0</v>
      </c>
      <c r="AA51" s="1498"/>
      <c r="AB51" s="1496"/>
      <c r="AC51" s="1496"/>
      <c r="AD51" s="1496">
        <f t="shared" si="5"/>
        <v>0</v>
      </c>
      <c r="AE51" s="1498"/>
      <c r="AF51" s="1496"/>
      <c r="AG51" s="1496"/>
      <c r="AH51" s="1496">
        <f t="shared" si="6"/>
        <v>0</v>
      </c>
      <c r="AI51" s="1494"/>
      <c r="AJ51" s="1499">
        <f t="shared" si="7"/>
        <v>0</v>
      </c>
      <c r="AK51" s="1499">
        <f t="shared" si="8"/>
        <v>0</v>
      </c>
      <c r="AL51" s="1496">
        <f t="shared" si="9"/>
        <v>0</v>
      </c>
      <c r="AM51" s="1497"/>
      <c r="AN51" s="1500"/>
      <c r="AO51" s="1500"/>
      <c r="AP51" s="1501"/>
      <c r="AQ51" s="1501"/>
      <c r="AR51" s="1501"/>
      <c r="AS51" s="1501"/>
      <c r="AT51" s="1501"/>
      <c r="AU51" s="1501"/>
      <c r="AV51" s="1501"/>
      <c r="AW51" s="1501"/>
      <c r="AX51" s="1501"/>
      <c r="AY51" s="1501"/>
      <c r="AZ51" s="1501"/>
      <c r="BA51" s="1501"/>
      <c r="BB51" s="1501"/>
      <c r="BC51" s="1501"/>
      <c r="BD51" s="1501"/>
      <c r="BE51" s="1501"/>
      <c r="BF51" s="1501"/>
      <c r="BG51" s="1501"/>
      <c r="BH51" s="1501"/>
      <c r="BI51" s="1501"/>
      <c r="BJ51" s="1501"/>
      <c r="BK51" s="1501"/>
      <c r="BL51" s="1501"/>
      <c r="BM51" s="1501"/>
      <c r="BN51" s="1501"/>
      <c r="BO51" s="1501"/>
      <c r="BP51" s="1501"/>
      <c r="BQ51" s="1501"/>
      <c r="BR51" s="1501"/>
      <c r="BS51" s="1501"/>
      <c r="BT51" s="1501"/>
      <c r="BU51" s="1501"/>
      <c r="BV51" s="1501"/>
      <c r="BW51" s="1501"/>
      <c r="BX51" s="1501"/>
      <c r="BY51" s="1501"/>
      <c r="BZ51" s="1501"/>
      <c r="CA51" s="1501"/>
      <c r="CB51" s="1501"/>
      <c r="CC51" s="1501"/>
      <c r="CD51" s="1501"/>
      <c r="CE51" s="1501"/>
      <c r="CF51" s="1501"/>
      <c r="CG51" s="1501"/>
      <c r="CH51" s="1501"/>
      <c r="CI51" s="1501"/>
      <c r="CJ51" s="1501"/>
      <c r="CK51" s="1501"/>
      <c r="CL51" s="1501"/>
      <c r="CM51" s="1501"/>
      <c r="CN51" s="1501"/>
      <c r="CO51" s="1501"/>
      <c r="CP51" s="1501"/>
      <c r="CQ51" s="1501"/>
      <c r="CR51" s="1501"/>
      <c r="CS51" s="1501"/>
      <c r="CT51" s="1501"/>
      <c r="CU51" s="1501"/>
      <c r="CV51" s="1501"/>
      <c r="CW51" s="1501"/>
      <c r="CX51" s="1501"/>
      <c r="CY51" s="1501"/>
      <c r="CZ51" s="1501"/>
      <c r="DA51" s="1501"/>
      <c r="DB51" s="1501"/>
      <c r="DC51" s="1501"/>
      <c r="DD51" s="1501"/>
      <c r="DE51" s="1501"/>
      <c r="DF51" s="1501"/>
      <c r="DG51" s="1501"/>
      <c r="DH51" s="1501"/>
      <c r="DI51" s="1501"/>
      <c r="DJ51" s="1501"/>
      <c r="DK51" s="1501"/>
      <c r="DL51" s="1501"/>
      <c r="DM51" s="1501"/>
      <c r="DN51" s="1501"/>
      <c r="DO51" s="1501"/>
      <c r="DP51" s="1501"/>
      <c r="DQ51" s="1501"/>
      <c r="DR51" s="1501"/>
      <c r="DS51" s="1501"/>
      <c r="DT51" s="1501"/>
      <c r="DU51" s="1501"/>
      <c r="DV51" s="1501"/>
      <c r="DW51" s="1501"/>
      <c r="DX51" s="1501"/>
      <c r="DY51" s="1501"/>
      <c r="DZ51" s="1501"/>
    </row>
    <row r="52" spans="1:130" s="1495" customFormat="1" ht="18.75" hidden="1" customHeight="1">
      <c r="A52" s="1502"/>
      <c r="B52" s="1504"/>
      <c r="C52" s="1494"/>
      <c r="D52" s="1496"/>
      <c r="E52" s="1496"/>
      <c r="F52" s="1496">
        <f t="shared" si="10"/>
        <v>0</v>
      </c>
      <c r="G52" s="1494"/>
      <c r="H52" s="1496"/>
      <c r="I52" s="1496"/>
      <c r="J52" s="1496">
        <f t="shared" si="0"/>
        <v>0</v>
      </c>
      <c r="K52" s="1494"/>
      <c r="L52" s="1496"/>
      <c r="M52" s="1496"/>
      <c r="N52" s="1496">
        <f t="shared" si="1"/>
        <v>0</v>
      </c>
      <c r="O52" s="1494"/>
      <c r="P52" s="1496"/>
      <c r="Q52" s="1496"/>
      <c r="R52" s="1496">
        <f t="shared" si="2"/>
        <v>0</v>
      </c>
      <c r="S52" s="1494"/>
      <c r="T52" s="1496"/>
      <c r="U52" s="1496"/>
      <c r="V52" s="1496">
        <f t="shared" si="3"/>
        <v>0</v>
      </c>
      <c r="W52" s="1497"/>
      <c r="X52" s="1496"/>
      <c r="Y52" s="1496"/>
      <c r="Z52" s="1496">
        <f t="shared" si="4"/>
        <v>0</v>
      </c>
      <c r="AA52" s="1498"/>
      <c r="AB52" s="1496"/>
      <c r="AC52" s="1496"/>
      <c r="AD52" s="1496">
        <f t="shared" si="5"/>
        <v>0</v>
      </c>
      <c r="AE52" s="1498"/>
      <c r="AF52" s="1496"/>
      <c r="AG52" s="1496"/>
      <c r="AH52" s="1496">
        <f t="shared" si="6"/>
        <v>0</v>
      </c>
      <c r="AI52" s="1494"/>
      <c r="AJ52" s="1499">
        <f t="shared" si="7"/>
        <v>0</v>
      </c>
      <c r="AK52" s="1499">
        <f t="shared" si="8"/>
        <v>0</v>
      </c>
      <c r="AL52" s="1496">
        <f t="shared" si="9"/>
        <v>0</v>
      </c>
      <c r="AM52" s="1497"/>
      <c r="AN52" s="1500"/>
      <c r="AO52" s="1500"/>
      <c r="AP52" s="1501"/>
      <c r="AQ52" s="1501"/>
      <c r="AR52" s="1501"/>
      <c r="AS52" s="1501"/>
      <c r="AT52" s="1501"/>
      <c r="AU52" s="1501"/>
      <c r="AV52" s="1501"/>
      <c r="AW52" s="1501"/>
      <c r="AX52" s="1501"/>
      <c r="AY52" s="1501"/>
      <c r="AZ52" s="1501"/>
      <c r="BA52" s="1501"/>
      <c r="BB52" s="1501"/>
      <c r="BC52" s="1501"/>
      <c r="BD52" s="1501"/>
      <c r="BE52" s="1501"/>
      <c r="BF52" s="1501"/>
      <c r="BG52" s="1501"/>
      <c r="BH52" s="1501"/>
      <c r="BI52" s="1501"/>
      <c r="BJ52" s="1501"/>
      <c r="BK52" s="1501"/>
      <c r="BL52" s="1501"/>
      <c r="BM52" s="1501"/>
      <c r="BN52" s="1501"/>
      <c r="BO52" s="1501"/>
      <c r="BP52" s="1501"/>
      <c r="BQ52" s="1501"/>
      <c r="BR52" s="1501"/>
      <c r="BS52" s="1501"/>
      <c r="BT52" s="1501"/>
      <c r="BU52" s="1501"/>
      <c r="BV52" s="1501"/>
      <c r="BW52" s="1501"/>
      <c r="BX52" s="1501"/>
      <c r="BY52" s="1501"/>
      <c r="BZ52" s="1501"/>
      <c r="CA52" s="1501"/>
      <c r="CB52" s="1501"/>
      <c r="CC52" s="1501"/>
      <c r="CD52" s="1501"/>
      <c r="CE52" s="1501"/>
      <c r="CF52" s="1501"/>
      <c r="CG52" s="1501"/>
      <c r="CH52" s="1501"/>
      <c r="CI52" s="1501"/>
      <c r="CJ52" s="1501"/>
      <c r="CK52" s="1501"/>
      <c r="CL52" s="1501"/>
      <c r="CM52" s="1501"/>
      <c r="CN52" s="1501"/>
      <c r="CO52" s="1501"/>
      <c r="CP52" s="1501"/>
      <c r="CQ52" s="1501"/>
      <c r="CR52" s="1501"/>
      <c r="CS52" s="1501"/>
      <c r="CT52" s="1501"/>
      <c r="CU52" s="1501"/>
      <c r="CV52" s="1501"/>
      <c r="CW52" s="1501"/>
      <c r="CX52" s="1501"/>
      <c r="CY52" s="1501"/>
      <c r="CZ52" s="1501"/>
      <c r="DA52" s="1501"/>
      <c r="DB52" s="1501"/>
      <c r="DC52" s="1501"/>
      <c r="DD52" s="1501"/>
      <c r="DE52" s="1501"/>
      <c r="DF52" s="1501"/>
      <c r="DG52" s="1501"/>
      <c r="DH52" s="1501"/>
      <c r="DI52" s="1501"/>
      <c r="DJ52" s="1501"/>
      <c r="DK52" s="1501"/>
      <c r="DL52" s="1501"/>
      <c r="DM52" s="1501"/>
      <c r="DN52" s="1501"/>
      <c r="DO52" s="1501"/>
      <c r="DP52" s="1501"/>
      <c r="DQ52" s="1501"/>
      <c r="DR52" s="1501"/>
      <c r="DS52" s="1501"/>
      <c r="DT52" s="1501"/>
      <c r="DU52" s="1501"/>
      <c r="DV52" s="1501"/>
      <c r="DW52" s="1501"/>
      <c r="DX52" s="1501"/>
      <c r="DY52" s="1501"/>
      <c r="DZ52" s="1501"/>
    </row>
    <row r="53" spans="1:130" s="1495" customFormat="1" ht="18.75" hidden="1" customHeight="1">
      <c r="A53" s="1502"/>
      <c r="B53" s="1504"/>
      <c r="C53" s="1494"/>
      <c r="D53" s="1496"/>
      <c r="E53" s="1496"/>
      <c r="F53" s="1496">
        <f t="shared" si="10"/>
        <v>0</v>
      </c>
      <c r="G53" s="1494"/>
      <c r="H53" s="1496"/>
      <c r="I53" s="1496"/>
      <c r="J53" s="1496">
        <f t="shared" si="0"/>
        <v>0</v>
      </c>
      <c r="K53" s="1494"/>
      <c r="L53" s="1496"/>
      <c r="M53" s="1496"/>
      <c r="N53" s="1496">
        <f t="shared" si="1"/>
        <v>0</v>
      </c>
      <c r="O53" s="1494"/>
      <c r="P53" s="1496"/>
      <c r="Q53" s="1496"/>
      <c r="R53" s="1496">
        <f t="shared" si="2"/>
        <v>0</v>
      </c>
      <c r="S53" s="1494"/>
      <c r="T53" s="1496"/>
      <c r="U53" s="1496"/>
      <c r="V53" s="1496">
        <f t="shared" si="3"/>
        <v>0</v>
      </c>
      <c r="W53" s="1497"/>
      <c r="X53" s="1496"/>
      <c r="Y53" s="1496"/>
      <c r="Z53" s="1496">
        <f t="shared" si="4"/>
        <v>0</v>
      </c>
      <c r="AA53" s="1498"/>
      <c r="AB53" s="1496"/>
      <c r="AC53" s="1496"/>
      <c r="AD53" s="1496">
        <f t="shared" si="5"/>
        <v>0</v>
      </c>
      <c r="AE53" s="1498"/>
      <c r="AF53" s="1496"/>
      <c r="AG53" s="1496"/>
      <c r="AH53" s="1496">
        <f t="shared" si="6"/>
        <v>0</v>
      </c>
      <c r="AI53" s="1494"/>
      <c r="AJ53" s="1499">
        <f t="shared" si="7"/>
        <v>0</v>
      </c>
      <c r="AK53" s="1499">
        <f t="shared" si="8"/>
        <v>0</v>
      </c>
      <c r="AL53" s="1496">
        <f t="shared" si="9"/>
        <v>0</v>
      </c>
      <c r="AM53" s="1497"/>
      <c r="AN53" s="1500"/>
      <c r="AO53" s="1500"/>
      <c r="AP53" s="1501"/>
      <c r="AQ53" s="1501"/>
      <c r="AR53" s="1501"/>
      <c r="AS53" s="1501"/>
      <c r="AT53" s="1501"/>
      <c r="AU53" s="1501"/>
      <c r="AV53" s="1501"/>
      <c r="AW53" s="1501"/>
      <c r="AX53" s="1501"/>
      <c r="AY53" s="1501"/>
      <c r="AZ53" s="1501"/>
      <c r="BA53" s="1501"/>
      <c r="BB53" s="1501"/>
      <c r="BC53" s="1501"/>
      <c r="BD53" s="1501"/>
      <c r="BE53" s="1501"/>
      <c r="BF53" s="1501"/>
      <c r="BG53" s="1501"/>
      <c r="BH53" s="1501"/>
      <c r="BI53" s="1501"/>
      <c r="BJ53" s="1501"/>
      <c r="BK53" s="1501"/>
      <c r="BL53" s="1501"/>
      <c r="BM53" s="1501"/>
      <c r="BN53" s="1501"/>
      <c r="BO53" s="1501"/>
      <c r="BP53" s="1501"/>
      <c r="BQ53" s="1501"/>
      <c r="BR53" s="1501"/>
      <c r="BS53" s="1501"/>
      <c r="BT53" s="1501"/>
      <c r="BU53" s="1501"/>
      <c r="BV53" s="1501"/>
      <c r="BW53" s="1501"/>
      <c r="BX53" s="1501"/>
      <c r="BY53" s="1501"/>
      <c r="BZ53" s="1501"/>
      <c r="CA53" s="1501"/>
      <c r="CB53" s="1501"/>
      <c r="CC53" s="1501"/>
      <c r="CD53" s="1501"/>
      <c r="CE53" s="1501"/>
      <c r="CF53" s="1501"/>
      <c r="CG53" s="1501"/>
      <c r="CH53" s="1501"/>
      <c r="CI53" s="1501"/>
      <c r="CJ53" s="1501"/>
      <c r="CK53" s="1501"/>
      <c r="CL53" s="1501"/>
      <c r="CM53" s="1501"/>
      <c r="CN53" s="1501"/>
      <c r="CO53" s="1501"/>
      <c r="CP53" s="1501"/>
      <c r="CQ53" s="1501"/>
      <c r="CR53" s="1501"/>
      <c r="CS53" s="1501"/>
      <c r="CT53" s="1501"/>
      <c r="CU53" s="1501"/>
      <c r="CV53" s="1501"/>
      <c r="CW53" s="1501"/>
      <c r="CX53" s="1501"/>
      <c r="CY53" s="1501"/>
      <c r="CZ53" s="1501"/>
      <c r="DA53" s="1501"/>
      <c r="DB53" s="1501"/>
      <c r="DC53" s="1501"/>
      <c r="DD53" s="1501"/>
      <c r="DE53" s="1501"/>
      <c r="DF53" s="1501"/>
      <c r="DG53" s="1501"/>
      <c r="DH53" s="1501"/>
      <c r="DI53" s="1501"/>
      <c r="DJ53" s="1501"/>
      <c r="DK53" s="1501"/>
      <c r="DL53" s="1501"/>
      <c r="DM53" s="1501"/>
      <c r="DN53" s="1501"/>
      <c r="DO53" s="1501"/>
      <c r="DP53" s="1501"/>
      <c r="DQ53" s="1501"/>
      <c r="DR53" s="1501"/>
      <c r="DS53" s="1501"/>
      <c r="DT53" s="1501"/>
      <c r="DU53" s="1501"/>
      <c r="DV53" s="1501"/>
      <c r="DW53" s="1501"/>
      <c r="DX53" s="1501"/>
      <c r="DY53" s="1501"/>
      <c r="DZ53" s="1501"/>
    </row>
    <row r="54" spans="1:130" s="1495" customFormat="1" ht="18.75" hidden="1" customHeight="1">
      <c r="A54" s="1502"/>
      <c r="B54" s="1504"/>
      <c r="C54" s="1494"/>
      <c r="D54" s="1496"/>
      <c r="E54" s="1496"/>
      <c r="F54" s="1496">
        <f t="shared" si="10"/>
        <v>0</v>
      </c>
      <c r="G54" s="1494"/>
      <c r="H54" s="1496"/>
      <c r="I54" s="1496"/>
      <c r="J54" s="1496">
        <f t="shared" si="0"/>
        <v>0</v>
      </c>
      <c r="K54" s="1494"/>
      <c r="L54" s="1496"/>
      <c r="M54" s="1496"/>
      <c r="N54" s="1496">
        <f t="shared" si="1"/>
        <v>0</v>
      </c>
      <c r="O54" s="1494"/>
      <c r="P54" s="1496"/>
      <c r="Q54" s="1496"/>
      <c r="R54" s="1496">
        <f t="shared" si="2"/>
        <v>0</v>
      </c>
      <c r="S54" s="1494"/>
      <c r="T54" s="1496"/>
      <c r="U54" s="1496"/>
      <c r="V54" s="1496">
        <f t="shared" si="3"/>
        <v>0</v>
      </c>
      <c r="W54" s="1497"/>
      <c r="X54" s="1496"/>
      <c r="Y54" s="1496"/>
      <c r="Z54" s="1496">
        <f t="shared" si="4"/>
        <v>0</v>
      </c>
      <c r="AA54" s="1498"/>
      <c r="AB54" s="1496"/>
      <c r="AC54" s="1496"/>
      <c r="AD54" s="1496">
        <f t="shared" si="5"/>
        <v>0</v>
      </c>
      <c r="AE54" s="1498"/>
      <c r="AF54" s="1496"/>
      <c r="AG54" s="1496"/>
      <c r="AH54" s="1496">
        <f t="shared" si="6"/>
        <v>0</v>
      </c>
      <c r="AI54" s="1494"/>
      <c r="AJ54" s="1499">
        <f t="shared" si="7"/>
        <v>0</v>
      </c>
      <c r="AK54" s="1499">
        <f t="shared" si="8"/>
        <v>0</v>
      </c>
      <c r="AL54" s="1496">
        <f t="shared" si="9"/>
        <v>0</v>
      </c>
      <c r="AM54" s="1497"/>
      <c r="AN54" s="1500"/>
      <c r="AO54" s="1500"/>
      <c r="AP54" s="1501"/>
      <c r="AQ54" s="1501"/>
      <c r="AR54" s="1501"/>
      <c r="AS54" s="1501"/>
      <c r="AT54" s="1501"/>
      <c r="AU54" s="1501"/>
      <c r="AV54" s="1501"/>
      <c r="AW54" s="1501"/>
      <c r="AX54" s="1501"/>
      <c r="AY54" s="1501"/>
      <c r="AZ54" s="1501"/>
      <c r="BA54" s="1501"/>
      <c r="BB54" s="1501"/>
      <c r="BC54" s="1501"/>
      <c r="BD54" s="1501"/>
      <c r="BE54" s="1501"/>
      <c r="BF54" s="1501"/>
      <c r="BG54" s="1501"/>
      <c r="BH54" s="1501"/>
      <c r="BI54" s="1501"/>
      <c r="BJ54" s="1501"/>
      <c r="BK54" s="1501"/>
      <c r="BL54" s="1501"/>
      <c r="BM54" s="1501"/>
      <c r="BN54" s="1501"/>
      <c r="BO54" s="1501"/>
      <c r="BP54" s="1501"/>
      <c r="BQ54" s="1501"/>
      <c r="BR54" s="1501"/>
      <c r="BS54" s="1501"/>
      <c r="BT54" s="1501"/>
      <c r="BU54" s="1501"/>
      <c r="BV54" s="1501"/>
      <c r="BW54" s="1501"/>
      <c r="BX54" s="1501"/>
      <c r="BY54" s="1501"/>
      <c r="BZ54" s="1501"/>
      <c r="CA54" s="1501"/>
      <c r="CB54" s="1501"/>
      <c r="CC54" s="1501"/>
      <c r="CD54" s="1501"/>
      <c r="CE54" s="1501"/>
      <c r="CF54" s="1501"/>
      <c r="CG54" s="1501"/>
      <c r="CH54" s="1501"/>
      <c r="CI54" s="1501"/>
      <c r="CJ54" s="1501"/>
      <c r="CK54" s="1501"/>
      <c r="CL54" s="1501"/>
      <c r="CM54" s="1501"/>
      <c r="CN54" s="1501"/>
      <c r="CO54" s="1501"/>
      <c r="CP54" s="1501"/>
      <c r="CQ54" s="1501"/>
      <c r="CR54" s="1501"/>
      <c r="CS54" s="1501"/>
      <c r="CT54" s="1501"/>
      <c r="CU54" s="1501"/>
      <c r="CV54" s="1501"/>
      <c r="CW54" s="1501"/>
      <c r="CX54" s="1501"/>
      <c r="CY54" s="1501"/>
      <c r="CZ54" s="1501"/>
      <c r="DA54" s="1501"/>
      <c r="DB54" s="1501"/>
      <c r="DC54" s="1501"/>
      <c r="DD54" s="1501"/>
      <c r="DE54" s="1501"/>
      <c r="DF54" s="1501"/>
      <c r="DG54" s="1501"/>
      <c r="DH54" s="1501"/>
      <c r="DI54" s="1501"/>
      <c r="DJ54" s="1501"/>
      <c r="DK54" s="1501"/>
      <c r="DL54" s="1501"/>
      <c r="DM54" s="1501"/>
      <c r="DN54" s="1501"/>
      <c r="DO54" s="1501"/>
      <c r="DP54" s="1501"/>
      <c r="DQ54" s="1501"/>
      <c r="DR54" s="1501"/>
      <c r="DS54" s="1501"/>
      <c r="DT54" s="1501"/>
      <c r="DU54" s="1501"/>
      <c r="DV54" s="1501"/>
      <c r="DW54" s="1501"/>
      <c r="DX54" s="1501"/>
      <c r="DY54" s="1501"/>
      <c r="DZ54" s="1501"/>
    </row>
    <row r="55" spans="1:130" ht="18" hidden="1" customHeight="1">
      <c r="A55" s="1466"/>
      <c r="C55" s="1506"/>
      <c r="G55" s="1506"/>
      <c r="K55" s="1506"/>
      <c r="N55" s="1496">
        <f t="shared" si="1"/>
        <v>0</v>
      </c>
      <c r="O55" s="1506"/>
      <c r="S55" s="1506"/>
      <c r="W55" s="1507"/>
      <c r="AA55" s="1508"/>
      <c r="AE55" s="1508"/>
      <c r="AI55" s="1506"/>
      <c r="AM55" s="1497"/>
    </row>
    <row r="56" spans="1:130" s="1495" customFormat="1" ht="15.75">
      <c r="A56" s="1509" t="s">
        <v>690</v>
      </c>
      <c r="B56" s="1510"/>
      <c r="C56" s="1511"/>
      <c r="D56" s="1512">
        <f>ROUND(SUM(D20:D55),0)</f>
        <v>0</v>
      </c>
      <c r="E56" s="1512">
        <f t="shared" ref="E56:F56" si="11">ROUND(SUM(E20:E55),0)</f>
        <v>0</v>
      </c>
      <c r="F56" s="1512">
        <f t="shared" si="11"/>
        <v>0</v>
      </c>
      <c r="G56" s="1511"/>
      <c r="H56" s="1512">
        <f>ROUND(SUM(H20:H55),0)</f>
        <v>0</v>
      </c>
      <c r="I56" s="1513">
        <f>ROUND(SUM(I20:I55),0)</f>
        <v>0</v>
      </c>
      <c r="J56" s="1512">
        <f>ROUND(SUM(J20:J55),0)</f>
        <v>0</v>
      </c>
      <c r="K56" s="1511"/>
      <c r="L56" s="1512">
        <f>ROUND(SUM(L20:L55),0)</f>
        <v>0</v>
      </c>
      <c r="M56" s="1513">
        <f>ROUND(SUM(M20:M55),0)</f>
        <v>0</v>
      </c>
      <c r="N56" s="1512">
        <f>ROUND(SUM(N20:N55),0)</f>
        <v>0</v>
      </c>
      <c r="O56" s="1511"/>
      <c r="P56" s="1512">
        <f>ROUND(SUM(P20:P55),0)</f>
        <v>0</v>
      </c>
      <c r="Q56" s="1513">
        <f>ROUND(SUM(Q20:Q55),0)</f>
        <v>0</v>
      </c>
      <c r="R56" s="1512">
        <f>ROUND(SUM(R20:R55),0)</f>
        <v>0</v>
      </c>
      <c r="S56" s="1511"/>
      <c r="T56" s="1512">
        <f>ROUND(SUM(T20:T55),0)</f>
        <v>0</v>
      </c>
      <c r="U56" s="1513">
        <f>ROUND(SUM(U20:U55),0)</f>
        <v>0</v>
      </c>
      <c r="V56" s="1512">
        <f>ROUND(SUM(V20:V55),0)</f>
        <v>0</v>
      </c>
      <c r="W56" s="1514"/>
      <c r="X56" s="1515">
        <f>ROUND(SUM(X20:X55),0)</f>
        <v>0</v>
      </c>
      <c r="Y56" s="1516">
        <f>ROUND(SUM(Y20:Y55),0)</f>
        <v>0</v>
      </c>
      <c r="Z56" s="1515">
        <f>ROUND(SUM(Z20:Z55),0)</f>
        <v>0</v>
      </c>
      <c r="AA56" s="1517"/>
      <c r="AB56" s="1515">
        <f>ROUND(SUM(AB20:AB55),0)</f>
        <v>0</v>
      </c>
      <c r="AC56" s="1516">
        <f>ROUND(SUM(AC20:AC55),0)</f>
        <v>0</v>
      </c>
      <c r="AD56" s="1515">
        <f>ROUND(SUM(AD20:AD55),0)</f>
        <v>0</v>
      </c>
      <c r="AE56" s="1517"/>
      <c r="AF56" s="1515">
        <f>ROUND(SUM(AF20:AF55),0)</f>
        <v>0</v>
      </c>
      <c r="AG56" s="1516">
        <f>ROUND(SUM(AG20:AG55),0)</f>
        <v>0</v>
      </c>
      <c r="AH56" s="1515">
        <f>ROUND(SUM(AH20:AH55),0)</f>
        <v>0</v>
      </c>
      <c r="AI56" s="1511"/>
      <c r="AJ56" s="1512">
        <f>ROUND(SUM(AJ20:AJ55),0)</f>
        <v>0</v>
      </c>
      <c r="AK56" s="1518">
        <f>SUM(AK20:AK55)</f>
        <v>0</v>
      </c>
      <c r="AL56" s="1519">
        <f>SUM(AL20:AL55)</f>
        <v>0</v>
      </c>
      <c r="AM56" s="1514"/>
      <c r="AN56" s="1520"/>
      <c r="AO56" s="1520"/>
    </row>
    <row r="57" spans="1:130" s="1495" customFormat="1" ht="15.75">
      <c r="A57" s="1521"/>
      <c r="B57" s="1522"/>
      <c r="C57" s="1523"/>
      <c r="D57" s="1523"/>
      <c r="E57" s="1523"/>
      <c r="F57" s="1523"/>
      <c r="G57" s="1523"/>
      <c r="H57" s="1523"/>
      <c r="I57" s="1523"/>
      <c r="J57" s="1523"/>
      <c r="K57" s="1523"/>
      <c r="L57" s="1523"/>
      <c r="M57" s="1523"/>
      <c r="N57" s="1523"/>
      <c r="O57" s="1523"/>
      <c r="P57" s="1523"/>
      <c r="Q57" s="1523"/>
      <c r="R57" s="1523"/>
      <c r="S57" s="1523"/>
      <c r="T57" s="1523"/>
      <c r="U57" s="1523"/>
      <c r="V57" s="1523"/>
      <c r="W57" s="1523"/>
      <c r="X57" s="1524"/>
      <c r="Y57" s="1524"/>
      <c r="Z57" s="1524"/>
      <c r="AA57" s="1524"/>
      <c r="AB57" s="1524"/>
      <c r="AC57" s="1524"/>
      <c r="AD57" s="1524"/>
      <c r="AE57" s="1524"/>
      <c r="AF57" s="1524"/>
      <c r="AG57" s="1524"/>
      <c r="AH57" s="1524"/>
      <c r="AI57" s="1523"/>
      <c r="AJ57" s="1520"/>
      <c r="AK57" s="1520"/>
      <c r="AL57" s="1525"/>
      <c r="AM57" s="1523"/>
      <c r="AN57" s="1520"/>
      <c r="AO57" s="1520"/>
    </row>
    <row r="58" spans="1:130" s="1533" customFormat="1" ht="16.5" thickBot="1">
      <c r="A58" s="1526"/>
      <c r="B58" s="1527"/>
      <c r="C58" s="1527" t="s">
        <v>1140</v>
      </c>
      <c r="D58" s="1528"/>
      <c r="E58" s="1528"/>
      <c r="F58" s="1578" t="s">
        <v>1141</v>
      </c>
      <c r="G58" s="1527"/>
      <c r="H58" s="1579"/>
      <c r="I58" s="1579"/>
      <c r="J58" s="1579"/>
    </row>
    <row r="59" spans="1:130" ht="15.75" thickTop="1">
      <c r="C59" s="1535"/>
      <c r="D59" s="1535"/>
      <c r="F59" s="1535"/>
      <c r="G59" s="1535"/>
      <c r="H59" s="1535"/>
      <c r="I59" s="1535"/>
      <c r="J59" s="1535"/>
      <c r="K59" s="1535"/>
      <c r="L59" s="1535"/>
      <c r="M59" s="1535"/>
      <c r="N59" s="1535"/>
      <c r="O59" s="1535"/>
      <c r="P59" s="1535"/>
      <c r="Q59" s="1535"/>
      <c r="R59" s="1535"/>
      <c r="S59" s="1535"/>
      <c r="T59" s="1535"/>
      <c r="U59" s="1535"/>
      <c r="V59" s="1535"/>
      <c r="W59" s="1535"/>
      <c r="X59" s="1536"/>
      <c r="Y59" s="1536"/>
      <c r="Z59" s="1536"/>
      <c r="AA59" s="1536"/>
      <c r="AB59" s="1536"/>
      <c r="AC59" s="1536"/>
      <c r="AD59" s="1536"/>
      <c r="AE59" s="1536"/>
      <c r="AF59" s="1536"/>
      <c r="AG59" s="1536"/>
      <c r="AH59" s="1536"/>
      <c r="AI59" s="1535"/>
      <c r="AL59" s="1537"/>
      <c r="AM59" s="1535"/>
    </row>
    <row r="60" spans="1:130" ht="15.75">
      <c r="B60" s="1538" t="s">
        <v>461</v>
      </c>
      <c r="C60" s="1535"/>
      <c r="D60" s="1539">
        <f>D58-D56</f>
        <v>0</v>
      </c>
      <c r="E60" s="1539">
        <f>E58-E56</f>
        <v>0</v>
      </c>
      <c r="F60" s="1535"/>
      <c r="G60" s="1535"/>
      <c r="H60" s="1535"/>
      <c r="I60" s="1535"/>
      <c r="J60" s="1535"/>
      <c r="K60" s="1535"/>
      <c r="L60" s="1535"/>
      <c r="M60" s="1535"/>
      <c r="N60" s="1535"/>
      <c r="O60" s="1535"/>
      <c r="P60" s="1535"/>
      <c r="Q60" s="1535"/>
      <c r="R60" s="1535"/>
      <c r="S60" s="1535"/>
      <c r="T60" s="1535"/>
      <c r="U60" s="1535"/>
      <c r="V60" s="1535"/>
      <c r="W60" s="1535"/>
      <c r="X60" s="1536"/>
      <c r="Y60" s="1536"/>
      <c r="Z60" s="1536"/>
      <c r="AA60" s="1536"/>
      <c r="AB60" s="1536"/>
      <c r="AC60" s="1536"/>
      <c r="AD60" s="1536"/>
      <c r="AE60" s="1536"/>
      <c r="AF60" s="1536"/>
      <c r="AG60" s="1536"/>
      <c r="AH60" s="1536"/>
      <c r="AI60" s="1535"/>
      <c r="AL60" s="1537"/>
      <c r="AM60" s="1535"/>
    </row>
    <row r="61" spans="1:130">
      <c r="C61" s="1535"/>
      <c r="D61" s="1535"/>
      <c r="F61" s="1535"/>
      <c r="G61" s="1535"/>
      <c r="H61" s="1535"/>
      <c r="I61" s="1535"/>
      <c r="J61" s="1535"/>
      <c r="K61" s="1535"/>
      <c r="L61" s="1535"/>
      <c r="M61" s="1535"/>
      <c r="N61" s="1535"/>
      <c r="O61" s="1535"/>
      <c r="P61" s="1535"/>
      <c r="Q61" s="1535"/>
      <c r="R61" s="1535"/>
      <c r="S61" s="1535"/>
      <c r="T61" s="1535"/>
      <c r="U61" s="1535"/>
      <c r="V61" s="1535"/>
      <c r="W61" s="1535"/>
      <c r="X61" s="1536"/>
      <c r="Y61" s="1536"/>
      <c r="Z61" s="1536"/>
      <c r="AA61" s="1536"/>
      <c r="AB61" s="1536"/>
      <c r="AC61" s="1536"/>
      <c r="AD61" s="1536"/>
      <c r="AE61" s="1536"/>
      <c r="AF61" s="1536"/>
      <c r="AG61" s="1536"/>
      <c r="AH61" s="1536"/>
      <c r="AI61" s="1535"/>
      <c r="AL61" s="1537"/>
      <c r="AM61" s="1535"/>
    </row>
    <row r="62" spans="1:130" ht="15.75">
      <c r="D62" s="1540" t="s">
        <v>692</v>
      </c>
      <c r="E62" s="1541"/>
      <c r="F62" s="1542"/>
      <c r="G62" s="1542"/>
      <c r="H62" s="1542"/>
      <c r="I62" s="1543"/>
      <c r="Q62" s="1544"/>
      <c r="U62" s="1544"/>
      <c r="AL62" s="1537"/>
    </row>
    <row r="63" spans="1:130" ht="15.75">
      <c r="B63" s="1533"/>
      <c r="D63" s="1545" t="s">
        <v>1159</v>
      </c>
      <c r="E63" s="1546"/>
      <c r="F63" s="1546"/>
      <c r="G63" s="1546"/>
      <c r="H63" s="1546"/>
      <c r="I63" s="1547">
        <v>0</v>
      </c>
      <c r="L63" s="1533"/>
      <c r="N63" s="1533"/>
      <c r="O63" s="1533"/>
      <c r="P63" s="1533"/>
      <c r="Q63" s="1533"/>
      <c r="R63" s="1533"/>
      <c r="S63" s="1533"/>
      <c r="T63" s="1533"/>
      <c r="U63" s="1533"/>
      <c r="V63" s="1533"/>
      <c r="W63" s="1533"/>
      <c r="X63" s="1536"/>
      <c r="Y63" s="1536"/>
      <c r="Z63" s="1536"/>
      <c r="AA63" s="1536"/>
      <c r="AB63" s="1536"/>
      <c r="AC63" s="1536"/>
      <c r="AD63" s="1536"/>
      <c r="AE63" s="1536"/>
      <c r="AF63" s="1536"/>
      <c r="AG63" s="1536"/>
      <c r="AH63" s="1536"/>
      <c r="AI63" s="1533"/>
      <c r="AL63" s="1537"/>
      <c r="AM63" s="1533"/>
    </row>
    <row r="64" spans="1:130" ht="15.75">
      <c r="B64" s="1533"/>
      <c r="D64" s="1545"/>
      <c r="E64" s="1546"/>
      <c r="F64" s="1546"/>
      <c r="G64" s="1546"/>
      <c r="H64" s="1546"/>
      <c r="I64" s="1548"/>
      <c r="L64" s="1533"/>
      <c r="N64" s="1533"/>
      <c r="O64" s="1533"/>
      <c r="P64" s="1533"/>
      <c r="Q64" s="1533"/>
      <c r="R64" s="1533"/>
      <c r="S64" s="1533"/>
      <c r="T64" s="1533"/>
      <c r="U64" s="1533"/>
      <c r="V64" s="1533"/>
      <c r="W64" s="1533"/>
      <c r="X64" s="1536"/>
      <c r="Y64" s="1536"/>
      <c r="Z64" s="1536"/>
      <c r="AA64" s="1536"/>
      <c r="AB64" s="1536"/>
      <c r="AC64" s="1536"/>
      <c r="AD64" s="1536"/>
      <c r="AE64" s="1536"/>
      <c r="AF64" s="1536"/>
      <c r="AG64" s="1536"/>
      <c r="AH64" s="1536"/>
      <c r="AI64" s="1533"/>
      <c r="AL64" s="1537"/>
      <c r="AM64" s="1533"/>
    </row>
    <row r="65" spans="1:43" ht="15.75">
      <c r="B65" s="1533"/>
      <c r="D65" s="1545" t="s">
        <v>710</v>
      </c>
      <c r="E65" s="1546"/>
      <c r="F65" s="1546"/>
      <c r="G65" s="1546"/>
      <c r="H65" s="1546"/>
      <c r="I65" s="1549">
        <v>0</v>
      </c>
      <c r="L65" s="1533"/>
      <c r="N65" s="1533"/>
      <c r="O65" s="1533"/>
      <c r="P65" s="1533"/>
      <c r="Q65" s="1533"/>
      <c r="R65" s="1533"/>
      <c r="S65" s="1533"/>
      <c r="T65" s="1533"/>
      <c r="U65" s="1533"/>
      <c r="V65" s="1533"/>
      <c r="W65" s="1533"/>
      <c r="X65" s="1536"/>
      <c r="Y65" s="1536"/>
      <c r="Z65" s="1536"/>
      <c r="AA65" s="1536"/>
      <c r="AB65" s="1536"/>
      <c r="AC65" s="1536"/>
      <c r="AD65" s="1536"/>
      <c r="AE65" s="1536"/>
      <c r="AF65" s="1536"/>
      <c r="AG65" s="1536"/>
      <c r="AH65" s="1536"/>
      <c r="AI65" s="1533"/>
      <c r="AL65" s="1537"/>
      <c r="AM65" s="1533"/>
    </row>
    <row r="66" spans="1:43" ht="15.75">
      <c r="B66" s="1533"/>
      <c r="D66" s="1545"/>
      <c r="E66" s="1546"/>
      <c r="F66" s="1546"/>
      <c r="G66" s="1546"/>
      <c r="H66" s="1546"/>
      <c r="I66" s="1548"/>
      <c r="L66" s="1533"/>
      <c r="N66" s="1533"/>
      <c r="O66" s="1533"/>
      <c r="P66" s="1533"/>
      <c r="Q66" s="1533"/>
      <c r="R66" s="1533"/>
      <c r="S66" s="1533"/>
      <c r="T66" s="1533"/>
      <c r="U66" s="1533"/>
      <c r="V66" s="1533"/>
      <c r="W66" s="1533"/>
      <c r="X66" s="1536"/>
      <c r="Y66" s="1536"/>
      <c r="Z66" s="1536"/>
      <c r="AA66" s="1536"/>
      <c r="AB66" s="1536"/>
      <c r="AC66" s="1536"/>
      <c r="AD66" s="1536"/>
      <c r="AE66" s="1536"/>
      <c r="AF66" s="1536"/>
      <c r="AG66" s="1536"/>
      <c r="AH66" s="1536"/>
      <c r="AI66" s="1533"/>
      <c r="AL66" s="1537"/>
      <c r="AM66" s="1533"/>
    </row>
    <row r="67" spans="1:43" ht="15.75">
      <c r="B67" s="1533"/>
      <c r="D67" s="1550" t="s">
        <v>693</v>
      </c>
      <c r="E67" s="1546"/>
      <c r="F67" s="1546"/>
      <c r="G67" s="1546"/>
      <c r="H67" s="1546"/>
      <c r="I67" s="1547">
        <f>+I63+I65</f>
        <v>0</v>
      </c>
      <c r="L67" s="1533"/>
      <c r="N67" s="1533"/>
      <c r="O67" s="1533"/>
      <c r="P67" s="1533"/>
      <c r="Q67" s="1533"/>
      <c r="R67" s="1533"/>
      <c r="S67" s="1533"/>
      <c r="T67" s="1533"/>
      <c r="U67" s="1533"/>
      <c r="V67" s="1533"/>
      <c r="W67" s="1533"/>
      <c r="X67" s="1536"/>
      <c r="Y67" s="1536"/>
      <c r="Z67" s="1536"/>
      <c r="AA67" s="1536"/>
      <c r="AB67" s="1536"/>
      <c r="AC67" s="1536"/>
      <c r="AD67" s="1536"/>
      <c r="AE67" s="1536"/>
      <c r="AF67" s="1536"/>
      <c r="AG67" s="1536"/>
      <c r="AH67" s="1536"/>
      <c r="AI67" s="1533"/>
      <c r="AL67" s="1537"/>
      <c r="AM67" s="1533"/>
    </row>
    <row r="68" spans="1:43" ht="15.75">
      <c r="B68" s="1551"/>
      <c r="D68" s="1552"/>
      <c r="E68" s="1553"/>
      <c r="F68" s="1553"/>
      <c r="G68" s="1554"/>
      <c r="H68" s="1546"/>
      <c r="I68" s="1548"/>
      <c r="L68" s="1551"/>
      <c r="N68" s="1551"/>
      <c r="O68" s="1551"/>
      <c r="P68" s="1551"/>
      <c r="Q68" s="1551"/>
      <c r="R68" s="1551"/>
      <c r="S68" s="1551"/>
      <c r="T68" s="1551"/>
      <c r="U68" s="1551"/>
      <c r="V68" s="1551"/>
      <c r="W68" s="1551"/>
      <c r="X68" s="1555"/>
      <c r="Y68" s="1555"/>
      <c r="Z68" s="1555"/>
      <c r="AA68" s="1555"/>
      <c r="AB68" s="1555"/>
      <c r="AC68" s="1555"/>
      <c r="AD68" s="1555"/>
      <c r="AE68" s="1555"/>
      <c r="AF68" s="1555"/>
      <c r="AG68" s="1555"/>
      <c r="AH68" s="1555"/>
      <c r="AI68" s="1551"/>
      <c r="AM68" s="1551"/>
    </row>
    <row r="69" spans="1:43" ht="15.75">
      <c r="B69" s="1551"/>
      <c r="D69" s="1552" t="s">
        <v>1160</v>
      </c>
      <c r="E69" s="1553"/>
      <c r="F69" s="1553"/>
      <c r="G69" s="1554"/>
      <c r="H69" s="1546"/>
      <c r="I69" s="1547">
        <f>D56+AJ56</f>
        <v>0</v>
      </c>
      <c r="L69" s="1551"/>
      <c r="N69" s="1551"/>
      <c r="O69" s="1551"/>
      <c r="P69" s="1551"/>
      <c r="Q69" s="1551"/>
      <c r="R69" s="1551"/>
      <c r="S69" s="1551"/>
      <c r="T69" s="1551"/>
      <c r="U69" s="1551"/>
      <c r="V69" s="1551"/>
      <c r="W69" s="1551"/>
      <c r="X69" s="1555"/>
      <c r="Y69" s="1555"/>
      <c r="Z69" s="1555"/>
      <c r="AA69" s="1555"/>
      <c r="AB69" s="1555"/>
      <c r="AC69" s="1555"/>
      <c r="AD69" s="1555"/>
      <c r="AE69" s="1555"/>
      <c r="AF69" s="1555"/>
      <c r="AG69" s="1555"/>
      <c r="AH69" s="1555"/>
      <c r="AI69" s="1551"/>
      <c r="AM69" s="1551"/>
    </row>
    <row r="70" spans="1:43" ht="15.75">
      <c r="B70" s="1533"/>
      <c r="D70" s="1552"/>
      <c r="E70" s="1556"/>
      <c r="F70" s="1553"/>
      <c r="G70" s="1553"/>
      <c r="H70" s="1557"/>
      <c r="I70" s="1558"/>
    </row>
    <row r="71" spans="1:43" ht="15.75">
      <c r="B71" s="1533"/>
      <c r="D71" s="1559" t="s">
        <v>709</v>
      </c>
      <c r="E71" s="1556"/>
      <c r="F71" s="1553"/>
      <c r="G71" s="1553"/>
      <c r="H71" s="1553"/>
      <c r="I71" s="1560">
        <f>-D56</f>
        <v>0</v>
      </c>
    </row>
    <row r="72" spans="1:43" ht="15.75">
      <c r="B72" s="1533"/>
      <c r="D72" s="1561"/>
      <c r="E72" s="1556"/>
      <c r="F72" s="1553"/>
      <c r="G72" s="1553"/>
      <c r="H72" s="1557"/>
      <c r="I72" s="1562"/>
    </row>
    <row r="73" spans="1:43" ht="16.5" thickBot="1">
      <c r="B73" s="1533"/>
      <c r="D73" s="1563" t="s">
        <v>1161</v>
      </c>
      <c r="E73" s="1556"/>
      <c r="F73" s="1553"/>
      <c r="G73" s="1553"/>
      <c r="H73" s="1557"/>
      <c r="I73" s="1564">
        <f>SUM(I67:I72)</f>
        <v>0</v>
      </c>
    </row>
    <row r="74" spans="1:43" ht="16.5" thickTop="1">
      <c r="B74" s="1533"/>
      <c r="D74" s="1565"/>
      <c r="E74" s="1566"/>
      <c r="F74" s="1567"/>
      <c r="G74" s="1567"/>
      <c r="H74" s="1566"/>
      <c r="I74" s="1568"/>
    </row>
    <row r="75" spans="1:43" ht="20.25">
      <c r="A75" s="1454"/>
      <c r="B75" s="1455"/>
      <c r="Q75" s="1456"/>
      <c r="R75" s="1456"/>
      <c r="S75" s="1456"/>
      <c r="T75" s="1456"/>
      <c r="U75" s="1456"/>
      <c r="V75" s="1456"/>
      <c r="W75" s="1456"/>
      <c r="X75" s="1449"/>
      <c r="Y75" s="1449"/>
      <c r="Z75" s="1449"/>
      <c r="AA75" s="1449"/>
      <c r="AB75" s="1449"/>
      <c r="AC75" s="1449"/>
      <c r="AD75" s="1449"/>
      <c r="AE75" s="1449"/>
      <c r="AF75" s="1449"/>
      <c r="AI75" s="1450"/>
      <c r="AJ75" s="1450"/>
      <c r="AK75" s="1450"/>
      <c r="AL75" s="1450"/>
      <c r="AM75" s="1450"/>
      <c r="AN75" s="1450"/>
      <c r="AO75" s="1450"/>
      <c r="AP75" s="1450"/>
      <c r="AQ75" s="1450"/>
    </row>
    <row r="76" spans="1:43" ht="20.25">
      <c r="A76" s="1454"/>
      <c r="B76" s="1455"/>
      <c r="Q76" s="1456"/>
      <c r="R76" s="1456"/>
      <c r="S76" s="1456"/>
      <c r="T76" s="1456"/>
      <c r="U76" s="1456"/>
      <c r="V76" s="1456"/>
      <c r="W76" s="1456"/>
      <c r="X76" s="1449"/>
      <c r="Y76" s="1449"/>
      <c r="Z76" s="1449"/>
      <c r="AA76" s="1449"/>
      <c r="AB76" s="1449"/>
      <c r="AC76" s="1449"/>
      <c r="AD76" s="1449"/>
      <c r="AE76" s="1449"/>
      <c r="AF76" s="1449"/>
      <c r="AI76" s="1450"/>
      <c r="AJ76" s="1450"/>
      <c r="AK76" s="1450"/>
      <c r="AL76" s="1450"/>
      <c r="AM76" s="1450"/>
      <c r="AN76" s="1450"/>
      <c r="AO76" s="1450"/>
      <c r="AP76" s="1450"/>
      <c r="AQ76" s="1450"/>
    </row>
    <row r="77" spans="1:43" ht="20.25">
      <c r="A77" s="1454"/>
      <c r="B77" s="1455"/>
      <c r="Q77" s="1456"/>
      <c r="R77" s="1456"/>
      <c r="S77" s="1456"/>
      <c r="T77" s="1456"/>
      <c r="U77" s="1456"/>
      <c r="V77" s="1456"/>
      <c r="W77" s="1456"/>
      <c r="X77" s="1449"/>
      <c r="Y77" s="1449"/>
      <c r="Z77" s="1449"/>
      <c r="AA77" s="1449"/>
      <c r="AB77" s="1449"/>
      <c r="AC77" s="1449"/>
      <c r="AD77" s="1449"/>
      <c r="AE77" s="1449"/>
      <c r="AF77" s="1449"/>
      <c r="AI77" s="1450"/>
      <c r="AJ77" s="1450"/>
      <c r="AK77" s="1450"/>
      <c r="AL77" s="1450"/>
      <c r="AM77" s="1450"/>
      <c r="AN77" s="1450"/>
      <c r="AO77" s="1450"/>
      <c r="AP77" s="1450"/>
      <c r="AQ77" s="1450"/>
    </row>
    <row r="78" spans="1:43" ht="20.25">
      <c r="A78" s="1454"/>
      <c r="B78" s="1455"/>
      <c r="Q78" s="1456"/>
      <c r="R78" s="1456"/>
      <c r="S78" s="1456"/>
      <c r="T78" s="1456"/>
      <c r="U78" s="1456"/>
      <c r="V78" s="1456"/>
      <c r="W78" s="1456"/>
      <c r="X78" s="1449"/>
      <c r="Y78" s="1449"/>
      <c r="Z78" s="1449"/>
      <c r="AA78" s="1449"/>
      <c r="AB78" s="1449"/>
      <c r="AC78" s="1449"/>
      <c r="AD78" s="1449"/>
      <c r="AE78" s="1449"/>
      <c r="AF78" s="1449"/>
      <c r="AI78" s="1450"/>
      <c r="AJ78" s="1450"/>
      <c r="AK78" s="1450"/>
      <c r="AL78" s="1450"/>
      <c r="AM78" s="1450"/>
      <c r="AN78" s="1450"/>
      <c r="AO78" s="1450"/>
      <c r="AP78" s="1450"/>
      <c r="AQ78" s="1450"/>
    </row>
    <row r="79" spans="1:43" s="1452" customFormat="1" ht="18.75" thickBot="1">
      <c r="A79" s="671" t="s">
        <v>102</v>
      </c>
      <c r="B79" s="667"/>
      <c r="C79" s="667" t="s">
        <v>71</v>
      </c>
      <c r="D79" s="667"/>
      <c r="E79" s="671"/>
      <c r="F79" s="670" t="s">
        <v>694</v>
      </c>
      <c r="G79" s="664"/>
      <c r="H79" s="669"/>
      <c r="I79" s="669"/>
      <c r="J79" s="668"/>
      <c r="K79" s="668"/>
      <c r="L79" s="665" t="s">
        <v>410</v>
      </c>
      <c r="M79" s="667"/>
      <c r="N79" s="664"/>
      <c r="O79" s="666"/>
      <c r="P79" s="665" t="s">
        <v>69</v>
      </c>
      <c r="Q79" s="664"/>
      <c r="R79" s="664"/>
      <c r="S79" s="663" t="s">
        <v>695</v>
      </c>
      <c r="AF79" s="1453"/>
      <c r="AG79" s="1453"/>
      <c r="AH79" s="1453"/>
      <c r="AI79" s="1453"/>
      <c r="AJ79" s="1453"/>
      <c r="AK79" s="1453"/>
      <c r="AL79" s="1453"/>
      <c r="AM79" s="1453"/>
      <c r="AN79" s="1453"/>
      <c r="AO79" s="1453"/>
      <c r="AP79" s="1453"/>
    </row>
    <row r="80" spans="1:43">
      <c r="A80" s="641"/>
      <c r="B80" s="642"/>
      <c r="C80" s="642"/>
      <c r="D80" s="642"/>
      <c r="E80" s="642"/>
      <c r="F80" s="592"/>
      <c r="G80" s="592"/>
      <c r="H80" s="643"/>
      <c r="I80" s="643"/>
      <c r="J80" s="592"/>
      <c r="K80" s="644"/>
      <c r="L80" s="645"/>
      <c r="M80" s="642"/>
      <c r="N80" s="643"/>
      <c r="O80" s="592"/>
      <c r="P80" s="592"/>
      <c r="Q80" s="645"/>
      <c r="R80" s="643"/>
      <c r="S80" s="643"/>
      <c r="T80" s="643"/>
      <c r="X80" s="1449"/>
      <c r="Y80" s="1449"/>
      <c r="Z80" s="1449"/>
      <c r="AA80" s="1449"/>
      <c r="AB80" s="1449"/>
      <c r="AC80" s="1449"/>
      <c r="AD80" s="1449"/>
      <c r="AE80" s="1449"/>
      <c r="AF80" s="1449"/>
      <c r="AI80" s="1450"/>
      <c r="AJ80" s="1450"/>
      <c r="AK80" s="1450"/>
      <c r="AL80" s="1450"/>
      <c r="AM80" s="1450"/>
      <c r="AN80" s="1450"/>
      <c r="AO80" s="1450"/>
      <c r="AP80" s="1450"/>
      <c r="AQ80" s="1450"/>
    </row>
    <row r="81" spans="1:43">
      <c r="A81" s="641"/>
      <c r="B81" s="642"/>
      <c r="C81" s="642"/>
      <c r="D81" s="642"/>
      <c r="E81" s="642"/>
      <c r="F81" s="592"/>
      <c r="G81" s="592"/>
      <c r="H81" s="643"/>
      <c r="I81" s="643"/>
      <c r="J81" s="592"/>
      <c r="K81" s="644"/>
      <c r="L81" s="645"/>
      <c r="M81" s="642"/>
      <c r="N81" s="643"/>
      <c r="O81" s="592"/>
      <c r="P81" s="592"/>
      <c r="Q81" s="645"/>
      <c r="R81" s="643"/>
      <c r="S81" s="643"/>
      <c r="T81" s="643"/>
      <c r="X81" s="1449"/>
      <c r="Y81" s="1449"/>
      <c r="Z81" s="1449"/>
      <c r="AA81" s="1449"/>
      <c r="AB81" s="1449"/>
      <c r="AC81" s="1449"/>
      <c r="AD81" s="1449"/>
      <c r="AE81" s="1449"/>
      <c r="AF81" s="1449"/>
      <c r="AI81" s="1450"/>
      <c r="AJ81" s="1450"/>
      <c r="AK81" s="1450"/>
      <c r="AL81" s="1450"/>
      <c r="AM81" s="1450"/>
      <c r="AN81" s="1450"/>
      <c r="AO81" s="1450"/>
      <c r="AP81" s="1450"/>
      <c r="AQ81" s="1450"/>
    </row>
    <row r="82" spans="1:43">
      <c r="A82" s="641"/>
      <c r="B82" s="642"/>
      <c r="C82" s="642"/>
      <c r="D82" s="642"/>
      <c r="E82" s="642"/>
      <c r="F82" s="592"/>
      <c r="G82" s="592"/>
      <c r="H82" s="643"/>
      <c r="I82" s="643"/>
      <c r="J82" s="592"/>
      <c r="K82" s="644"/>
      <c r="L82" s="645"/>
      <c r="M82" s="642"/>
      <c r="N82" s="643"/>
      <c r="O82" s="592"/>
      <c r="P82" s="592"/>
      <c r="Q82" s="645"/>
      <c r="R82" s="643"/>
      <c r="S82" s="643"/>
      <c r="T82" s="643"/>
      <c r="X82" s="1449"/>
      <c r="Y82" s="1449"/>
      <c r="Z82" s="1449"/>
      <c r="AA82" s="1449"/>
      <c r="AB82" s="1449"/>
      <c r="AC82" s="1449"/>
      <c r="AD82" s="1449"/>
      <c r="AE82" s="1449"/>
      <c r="AF82" s="1449"/>
      <c r="AI82" s="1450"/>
      <c r="AJ82" s="1450"/>
      <c r="AK82" s="1450"/>
      <c r="AL82" s="1450"/>
      <c r="AM82" s="1450"/>
      <c r="AN82" s="1450"/>
      <c r="AO82" s="1450"/>
      <c r="AP82" s="1450"/>
      <c r="AQ82" s="1450"/>
    </row>
    <row r="83" spans="1:43">
      <c r="A83" s="641"/>
      <c r="B83" s="642"/>
      <c r="C83" s="642"/>
      <c r="D83" s="642"/>
      <c r="E83" s="642"/>
      <c r="F83" s="592"/>
      <c r="G83" s="592"/>
      <c r="H83" s="643"/>
      <c r="I83" s="643"/>
      <c r="J83" s="592"/>
      <c r="K83" s="644"/>
      <c r="L83" s="645"/>
      <c r="M83" s="642"/>
      <c r="N83" s="643"/>
      <c r="O83" s="592"/>
      <c r="P83" s="592"/>
      <c r="Q83" s="645"/>
      <c r="R83" s="643"/>
      <c r="S83" s="643"/>
      <c r="T83" s="643"/>
      <c r="X83" s="1449"/>
      <c r="Y83" s="1449"/>
      <c r="Z83" s="1449"/>
      <c r="AA83" s="1449"/>
      <c r="AB83" s="1449"/>
      <c r="AC83" s="1449"/>
      <c r="AD83" s="1449"/>
      <c r="AE83" s="1449"/>
      <c r="AF83" s="1449"/>
      <c r="AI83" s="1450"/>
      <c r="AJ83" s="1450"/>
      <c r="AK83" s="1450"/>
      <c r="AL83" s="1450"/>
      <c r="AM83" s="1450"/>
      <c r="AN83" s="1450"/>
      <c r="AO83" s="1450"/>
      <c r="AP83" s="1450"/>
      <c r="AQ83" s="1450"/>
    </row>
    <row r="84" spans="1:43" ht="18">
      <c r="A84" s="1569" t="s">
        <v>1162</v>
      </c>
      <c r="B84" s="1570"/>
      <c r="C84" s="1571"/>
      <c r="D84" s="1571"/>
      <c r="E84" s="1571"/>
      <c r="F84" s="1571"/>
      <c r="G84" s="1571"/>
      <c r="H84" s="1571"/>
    </row>
    <row r="85" spans="1:43">
      <c r="A85" s="1572"/>
      <c r="B85" s="1570"/>
      <c r="C85" s="1571"/>
      <c r="D85" s="1571"/>
      <c r="E85" s="1571"/>
      <c r="F85" s="1571"/>
      <c r="G85" s="1571"/>
      <c r="H85" s="1571"/>
    </row>
    <row r="86" spans="1:43" ht="18.75">
      <c r="A86" s="1573" t="s">
        <v>676</v>
      </c>
      <c r="B86" s="1574" t="s">
        <v>708</v>
      </c>
      <c r="C86" s="1451"/>
      <c r="D86" s="1451"/>
      <c r="E86" s="1451"/>
      <c r="F86" s="1451"/>
      <c r="G86" s="1451"/>
      <c r="H86" s="1451"/>
      <c r="I86" s="1575"/>
      <c r="J86" s="1575"/>
      <c r="K86" s="1575"/>
      <c r="L86" s="1575"/>
      <c r="M86" s="1575"/>
    </row>
    <row r="87" spans="1:43" ht="18.75">
      <c r="A87" s="1576"/>
      <c r="B87" s="1574" t="s">
        <v>697</v>
      </c>
      <c r="C87" s="1451"/>
      <c r="D87" s="1451"/>
      <c r="E87" s="1451"/>
      <c r="F87" s="1451"/>
      <c r="G87" s="1451"/>
      <c r="H87" s="1451"/>
      <c r="I87" s="1575"/>
      <c r="J87" s="1575"/>
      <c r="K87" s="1575"/>
      <c r="L87" s="1575"/>
      <c r="M87" s="1575"/>
    </row>
    <row r="88" spans="1:43" ht="18.75">
      <c r="A88" s="1576"/>
      <c r="B88" s="1574" t="s">
        <v>698</v>
      </c>
      <c r="C88" s="1451"/>
      <c r="D88" s="1451"/>
      <c r="E88" s="1451"/>
      <c r="F88" s="1451"/>
      <c r="G88" s="1451"/>
      <c r="H88" s="1451"/>
      <c r="I88" s="1575"/>
      <c r="J88" s="1575"/>
      <c r="K88" s="1575"/>
      <c r="L88" s="1575"/>
      <c r="M88" s="1575"/>
    </row>
    <row r="89" spans="1:43" ht="18.75">
      <c r="A89" s="1576"/>
      <c r="B89" s="1574" t="s">
        <v>699</v>
      </c>
      <c r="C89" s="1451"/>
      <c r="D89" s="1451"/>
      <c r="E89" s="1451"/>
      <c r="F89" s="1451"/>
      <c r="G89" s="1451"/>
      <c r="H89" s="1451"/>
      <c r="I89" s="1575"/>
      <c r="J89" s="1575"/>
      <c r="K89" s="1575"/>
      <c r="L89" s="1575"/>
      <c r="M89" s="1575"/>
    </row>
    <row r="90" spans="1:43" ht="18.75">
      <c r="A90" s="1576"/>
      <c r="B90" s="1574" t="s">
        <v>700</v>
      </c>
      <c r="C90" s="1451"/>
      <c r="D90" s="1451"/>
      <c r="E90" s="1451"/>
      <c r="F90" s="1451"/>
      <c r="G90" s="1451"/>
      <c r="H90" s="1451"/>
      <c r="I90" s="1575"/>
      <c r="J90" s="1575"/>
      <c r="K90" s="1575"/>
      <c r="L90" s="1575"/>
      <c r="M90" s="1575"/>
    </row>
    <row r="91" spans="1:43" ht="18.75">
      <c r="A91" s="1576"/>
      <c r="B91" s="1574" t="s">
        <v>707</v>
      </c>
      <c r="C91" s="1451"/>
      <c r="D91" s="1451"/>
      <c r="E91" s="1451"/>
      <c r="F91" s="1451"/>
      <c r="G91" s="1451"/>
      <c r="H91" s="1451"/>
      <c r="I91" s="1575"/>
      <c r="J91" s="1575"/>
      <c r="K91" s="1575"/>
      <c r="L91" s="1575"/>
      <c r="M91" s="1575"/>
    </row>
    <row r="92" spans="1:43" ht="18.75">
      <c r="A92" s="1576"/>
      <c r="B92" s="1574"/>
      <c r="C92" s="1451"/>
      <c r="D92" s="1451"/>
      <c r="E92" s="1451"/>
      <c r="F92" s="1451"/>
      <c r="G92" s="1451"/>
      <c r="H92" s="1451"/>
      <c r="I92" s="1575"/>
      <c r="J92" s="1575"/>
      <c r="K92" s="1575"/>
      <c r="L92" s="1575"/>
      <c r="M92" s="1575"/>
    </row>
    <row r="93" spans="1:43" ht="18.75">
      <c r="A93" s="1573" t="s">
        <v>679</v>
      </c>
      <c r="B93" s="1574" t="s">
        <v>1163</v>
      </c>
      <c r="C93" s="1451"/>
      <c r="D93" s="1451"/>
      <c r="E93" s="1451"/>
      <c r="F93" s="1451"/>
      <c r="G93" s="1451"/>
      <c r="H93" s="1451"/>
      <c r="I93" s="1575"/>
      <c r="J93" s="1575"/>
      <c r="K93" s="1575"/>
      <c r="L93" s="1575"/>
      <c r="M93" s="1575"/>
    </row>
    <row r="94" spans="1:43" ht="18.75">
      <c r="A94" s="1576"/>
      <c r="B94" s="1574"/>
      <c r="C94" s="1451"/>
      <c r="D94" s="1451"/>
      <c r="E94" s="1451"/>
      <c r="F94" s="1451"/>
      <c r="G94" s="1451"/>
      <c r="H94" s="1451"/>
      <c r="I94" s="1575"/>
      <c r="J94" s="1575"/>
      <c r="K94" s="1575"/>
      <c r="L94" s="1575"/>
      <c r="M94" s="1575"/>
    </row>
    <row r="95" spans="1:43" ht="18.75">
      <c r="A95" s="1573" t="s">
        <v>680</v>
      </c>
      <c r="B95" s="1574" t="s">
        <v>705</v>
      </c>
      <c r="C95" s="1451"/>
      <c r="D95" s="1451"/>
      <c r="E95" s="1451"/>
      <c r="F95" s="1451"/>
      <c r="G95" s="1451"/>
      <c r="H95" s="1451"/>
      <c r="I95" s="1575"/>
      <c r="J95" s="1575"/>
      <c r="K95" s="1575"/>
      <c r="L95" s="1575"/>
      <c r="M95" s="1575"/>
    </row>
    <row r="96" spans="1:43" ht="18.75">
      <c r="A96" s="1573"/>
      <c r="B96" s="1574" t="s">
        <v>701</v>
      </c>
      <c r="C96" s="1451"/>
      <c r="D96" s="1451"/>
      <c r="E96" s="1451"/>
      <c r="F96" s="1451"/>
      <c r="G96" s="1451"/>
      <c r="H96" s="1451"/>
      <c r="I96" s="1575"/>
      <c r="J96" s="1575"/>
      <c r="K96" s="1575"/>
      <c r="L96" s="1575"/>
      <c r="M96" s="1575"/>
    </row>
    <row r="97" spans="1:39" ht="18.75">
      <c r="A97" s="1573"/>
      <c r="B97" s="1574" t="s">
        <v>1143</v>
      </c>
      <c r="C97" s="1451"/>
      <c r="D97" s="1451"/>
      <c r="E97" s="1451"/>
      <c r="F97" s="1451"/>
      <c r="G97" s="1451"/>
      <c r="H97" s="1451"/>
      <c r="I97" s="1575"/>
      <c r="J97" s="1575"/>
      <c r="K97" s="1575"/>
      <c r="L97" s="1575"/>
      <c r="M97" s="1575"/>
    </row>
    <row r="98" spans="1:39" ht="18.75">
      <c r="A98" s="1573"/>
      <c r="B98" s="1574"/>
      <c r="C98" s="1451"/>
      <c r="D98" s="1451"/>
      <c r="E98" s="1451"/>
      <c r="F98" s="1451"/>
      <c r="G98" s="1451"/>
      <c r="H98" s="1451"/>
      <c r="I98" s="1575"/>
      <c r="J98" s="1575"/>
      <c r="K98" s="1575"/>
      <c r="L98" s="1575"/>
      <c r="M98" s="1575"/>
    </row>
    <row r="99" spans="1:39" ht="18.75">
      <c r="A99" s="1573" t="s">
        <v>691</v>
      </c>
      <c r="B99" s="1574" t="s">
        <v>1144</v>
      </c>
      <c r="C99" s="1451"/>
      <c r="D99" s="1451"/>
      <c r="E99" s="1451"/>
      <c r="F99" s="1451"/>
      <c r="G99" s="1451"/>
      <c r="H99" s="1451"/>
      <c r="I99" s="1575"/>
      <c r="J99" s="1575"/>
      <c r="K99" s="1575"/>
      <c r="L99" s="1575"/>
      <c r="M99" s="1575"/>
    </row>
    <row r="100" spans="1:39" ht="18.75">
      <c r="A100" s="1573"/>
      <c r="B100" s="1574" t="s">
        <v>1145</v>
      </c>
      <c r="C100" s="1451"/>
      <c r="D100" s="1451"/>
      <c r="E100" s="1451"/>
      <c r="F100" s="1451"/>
      <c r="G100" s="1451"/>
      <c r="H100" s="1451"/>
      <c r="I100" s="1575"/>
      <c r="J100" s="1575"/>
      <c r="K100" s="1575"/>
      <c r="L100" s="1575"/>
      <c r="M100" s="1575"/>
    </row>
    <row r="101" spans="1:39" ht="18.75">
      <c r="A101" s="1573"/>
      <c r="B101" s="1574"/>
      <c r="C101" s="1451"/>
      <c r="D101" s="1451"/>
      <c r="E101" s="1451"/>
      <c r="F101" s="1451"/>
      <c r="G101" s="1451"/>
      <c r="H101" s="1451"/>
      <c r="I101" s="1575"/>
      <c r="J101" s="1575"/>
      <c r="K101" s="1575"/>
      <c r="L101" s="1575"/>
      <c r="M101" s="1575"/>
    </row>
    <row r="102" spans="1:39" ht="18.75">
      <c r="A102" s="1573" t="s">
        <v>1134</v>
      </c>
      <c r="B102" s="1574" t="s">
        <v>702</v>
      </c>
      <c r="C102" s="1451"/>
      <c r="D102" s="1451"/>
      <c r="E102" s="1451"/>
      <c r="F102" s="1451"/>
      <c r="G102" s="1451"/>
      <c r="H102" s="1451"/>
      <c r="I102" s="1575"/>
      <c r="J102" s="1575"/>
      <c r="K102" s="1575"/>
      <c r="L102" s="1575"/>
      <c r="M102" s="1575"/>
    </row>
    <row r="103" spans="1:39" ht="18.75">
      <c r="A103" s="1577"/>
      <c r="B103" s="1574" t="s">
        <v>703</v>
      </c>
      <c r="C103" s="1575"/>
      <c r="D103" s="1575"/>
      <c r="E103" s="1575"/>
      <c r="F103" s="1575"/>
      <c r="G103" s="1575"/>
      <c r="H103" s="1575"/>
      <c r="I103" s="1575"/>
      <c r="J103" s="1575"/>
      <c r="K103" s="1575"/>
      <c r="L103" s="1575"/>
      <c r="M103" s="1575"/>
    </row>
    <row r="104" spans="1:39">
      <c r="A104" s="1572"/>
      <c r="B104" s="1570"/>
    </row>
    <row r="105" spans="1:39">
      <c r="A105" s="1572"/>
      <c r="B105" s="1570"/>
    </row>
    <row r="106" spans="1:39">
      <c r="B106" s="1570"/>
    </row>
    <row r="107" spans="1:39">
      <c r="B107" s="1533"/>
    </row>
    <row r="108" spans="1:39">
      <c r="B108" s="1533"/>
      <c r="C108" s="1535"/>
      <c r="D108" s="1535"/>
      <c r="E108" s="1535"/>
      <c r="F108" s="1535"/>
      <c r="G108" s="1535"/>
      <c r="H108" s="1535"/>
      <c r="I108" s="1535"/>
      <c r="J108" s="1535"/>
      <c r="K108" s="1535"/>
      <c r="L108" s="1535"/>
      <c r="M108" s="1535"/>
      <c r="N108" s="1535"/>
      <c r="O108" s="1535"/>
      <c r="P108" s="1535"/>
      <c r="Q108" s="1535"/>
      <c r="R108" s="1535"/>
      <c r="S108" s="1535"/>
      <c r="T108" s="1535"/>
      <c r="U108" s="1535"/>
      <c r="V108" s="1535"/>
      <c r="W108" s="1535"/>
      <c r="X108" s="1536"/>
      <c r="Y108" s="1536"/>
      <c r="Z108" s="1536"/>
      <c r="AA108" s="1536"/>
      <c r="AB108" s="1536"/>
      <c r="AC108" s="1536"/>
      <c r="AD108" s="1536"/>
      <c r="AE108" s="1536"/>
      <c r="AF108" s="1536"/>
      <c r="AG108" s="1536"/>
      <c r="AH108" s="1536"/>
      <c r="AI108" s="1535"/>
      <c r="AM108" s="1535"/>
    </row>
    <row r="109" spans="1:39">
      <c r="C109" s="1535"/>
      <c r="D109" s="1535"/>
      <c r="E109" s="1535"/>
      <c r="F109" s="1535"/>
      <c r="G109" s="1535"/>
      <c r="H109" s="1535"/>
      <c r="I109" s="1535"/>
      <c r="J109" s="1535"/>
      <c r="K109" s="1535"/>
      <c r="L109" s="1535"/>
      <c r="M109" s="1535"/>
      <c r="N109" s="1535"/>
      <c r="O109" s="1535"/>
      <c r="P109" s="1535"/>
      <c r="Q109" s="1535"/>
      <c r="R109" s="1535"/>
      <c r="S109" s="1535"/>
      <c r="T109" s="1535"/>
      <c r="U109" s="1535"/>
      <c r="V109" s="1535"/>
      <c r="W109" s="1535"/>
      <c r="X109" s="1536"/>
      <c r="Y109" s="1536"/>
      <c r="Z109" s="1536"/>
      <c r="AA109" s="1536"/>
      <c r="AB109" s="1536"/>
      <c r="AC109" s="1536"/>
      <c r="AD109" s="1536"/>
      <c r="AE109" s="1536"/>
      <c r="AF109" s="1536"/>
      <c r="AG109" s="1536"/>
      <c r="AH109" s="1536"/>
      <c r="AI109" s="1535"/>
      <c r="AM109" s="1535"/>
    </row>
    <row r="110" spans="1:39">
      <c r="C110" s="1535"/>
      <c r="D110" s="1535"/>
      <c r="E110" s="1535"/>
      <c r="F110" s="1535"/>
      <c r="G110" s="1535"/>
      <c r="H110" s="1535"/>
      <c r="I110" s="1535"/>
      <c r="J110" s="1535"/>
      <c r="K110" s="1535"/>
      <c r="L110" s="1535"/>
      <c r="M110" s="1535"/>
      <c r="N110" s="1535"/>
      <c r="O110" s="1535"/>
      <c r="P110" s="1535"/>
      <c r="Q110" s="1535"/>
      <c r="R110" s="1535"/>
      <c r="S110" s="1535"/>
      <c r="T110" s="1535"/>
      <c r="U110" s="1535"/>
      <c r="V110" s="1535"/>
      <c r="W110" s="1535"/>
      <c r="X110" s="1536"/>
      <c r="Y110" s="1536"/>
      <c r="Z110" s="1536"/>
      <c r="AA110" s="1536"/>
      <c r="AB110" s="1536"/>
      <c r="AC110" s="1536"/>
      <c r="AD110" s="1536"/>
      <c r="AE110" s="1536"/>
      <c r="AF110" s="1536"/>
      <c r="AG110" s="1536"/>
      <c r="AH110" s="1536"/>
      <c r="AI110" s="1535"/>
      <c r="AM110" s="1535"/>
    </row>
    <row r="121" spans="1:1">
      <c r="A121" s="1449"/>
    </row>
    <row r="122" spans="1:1">
      <c r="A122" s="1449"/>
    </row>
    <row r="123" spans="1:1">
      <c r="A123" s="1449"/>
    </row>
    <row r="124" spans="1:1">
      <c r="A124" s="1449"/>
    </row>
    <row r="125" spans="1:1">
      <c r="A125" s="1449"/>
    </row>
    <row r="126" spans="1:1">
      <c r="A126" s="1449"/>
    </row>
    <row r="127" spans="1:1">
      <c r="A127" s="1449"/>
    </row>
    <row r="128" spans="1:1">
      <c r="A128" s="1449"/>
    </row>
    <row r="129" spans="1:1">
      <c r="A129" s="1449"/>
    </row>
    <row r="130" spans="1:1">
      <c r="A130" s="1449"/>
    </row>
    <row r="131" spans="1:1">
      <c r="A131" s="1449"/>
    </row>
    <row r="132" spans="1:1">
      <c r="A132" s="1449"/>
    </row>
    <row r="133" spans="1:1">
      <c r="A133" s="1449"/>
    </row>
    <row r="134" spans="1:1">
      <c r="A134" s="1449"/>
    </row>
    <row r="135" spans="1:1">
      <c r="A135" s="1449"/>
    </row>
    <row r="136" spans="1:1">
      <c r="A136" s="1449"/>
    </row>
    <row r="137" spans="1:1">
      <c r="A137" s="1449"/>
    </row>
    <row r="138" spans="1:1">
      <c r="A138" s="1449"/>
    </row>
    <row r="139" spans="1:1">
      <c r="A139" s="1449"/>
    </row>
    <row r="140" spans="1:1">
      <c r="A140" s="1449"/>
    </row>
    <row r="141" spans="1:1">
      <c r="A141" s="1449"/>
    </row>
    <row r="142" spans="1:1">
      <c r="A142" s="1449"/>
    </row>
    <row r="143" spans="1:1">
      <c r="A143" s="1449"/>
    </row>
    <row r="144" spans="1:1">
      <c r="A144" s="1449"/>
    </row>
    <row r="145" spans="1:1">
      <c r="A145" s="1449"/>
    </row>
    <row r="146" spans="1:1">
      <c r="A146" s="1449"/>
    </row>
    <row r="147" spans="1:1">
      <c r="A147" s="1449"/>
    </row>
    <row r="148" spans="1:1">
      <c r="A148" s="1449"/>
    </row>
    <row r="149" spans="1:1">
      <c r="A149" s="1449"/>
    </row>
    <row r="150" spans="1:1">
      <c r="A150" s="1449"/>
    </row>
    <row r="151" spans="1:1">
      <c r="A151" s="1449"/>
    </row>
    <row r="152" spans="1:1">
      <c r="A152" s="1449"/>
    </row>
    <row r="153" spans="1:1">
      <c r="A153" s="1449"/>
    </row>
    <row r="154" spans="1:1">
      <c r="A154" s="1449"/>
    </row>
    <row r="155" spans="1:1">
      <c r="A155" s="1449"/>
    </row>
    <row r="156" spans="1:1">
      <c r="A156" s="1449"/>
    </row>
    <row r="157" spans="1:1">
      <c r="A157" s="1449"/>
    </row>
    <row r="158" spans="1:1">
      <c r="A158" s="1449"/>
    </row>
    <row r="159" spans="1:1">
      <c r="A159" s="1449"/>
    </row>
    <row r="160" spans="1:1">
      <c r="A160" s="1449"/>
    </row>
    <row r="161" spans="1:1">
      <c r="A161" s="1449"/>
    </row>
    <row r="162" spans="1:1">
      <c r="A162" s="1449"/>
    </row>
    <row r="163" spans="1:1">
      <c r="A163" s="1449"/>
    </row>
    <row r="164" spans="1:1">
      <c r="A164" s="1449"/>
    </row>
    <row r="165" spans="1:1">
      <c r="A165" s="1449"/>
    </row>
    <row r="166" spans="1:1">
      <c r="A166" s="1449"/>
    </row>
    <row r="167" spans="1:1">
      <c r="A167" s="1449"/>
    </row>
    <row r="168" spans="1:1">
      <c r="A168" s="1449"/>
    </row>
    <row r="169" spans="1:1">
      <c r="A169" s="1449"/>
    </row>
    <row r="170" spans="1:1">
      <c r="A170" s="1449"/>
    </row>
    <row r="171" spans="1:1">
      <c r="A171" s="1449"/>
    </row>
    <row r="172" spans="1:1">
      <c r="A172" s="1449"/>
    </row>
    <row r="173" spans="1:1">
      <c r="A173" s="1449"/>
    </row>
    <row r="174" spans="1:1">
      <c r="A174" s="1449"/>
    </row>
    <row r="175" spans="1:1">
      <c r="A175" s="1449"/>
    </row>
    <row r="176" spans="1:1">
      <c r="A176" s="1449"/>
    </row>
    <row r="177" spans="1:1">
      <c r="A177" s="1449"/>
    </row>
    <row r="178" spans="1:1">
      <c r="A178" s="1449"/>
    </row>
    <row r="179" spans="1:1">
      <c r="A179" s="1449"/>
    </row>
    <row r="180" spans="1:1">
      <c r="A180" s="1449"/>
    </row>
    <row r="181" spans="1:1">
      <c r="A181" s="1449"/>
    </row>
    <row r="182" spans="1:1">
      <c r="A182" s="1449"/>
    </row>
    <row r="183" spans="1:1">
      <c r="A183" s="1449"/>
    </row>
    <row r="184" spans="1:1">
      <c r="A184" s="1449"/>
    </row>
    <row r="185" spans="1:1">
      <c r="A185" s="1449"/>
    </row>
    <row r="186" spans="1:1">
      <c r="A186" s="1449"/>
    </row>
    <row r="187" spans="1:1">
      <c r="A187" s="1449"/>
    </row>
    <row r="188" spans="1:1">
      <c r="A188" s="1449"/>
    </row>
    <row r="189" spans="1:1">
      <c r="A189" s="1449"/>
    </row>
    <row r="190" spans="1:1">
      <c r="A190" s="1449"/>
    </row>
    <row r="191" spans="1:1">
      <c r="A191" s="1449"/>
    </row>
    <row r="192" spans="1:1">
      <c r="A192" s="1449"/>
    </row>
    <row r="193" spans="1:1">
      <c r="A193" s="1449"/>
    </row>
    <row r="194" spans="1:1">
      <c r="A194" s="1449"/>
    </row>
    <row r="195" spans="1:1">
      <c r="A195" s="1449"/>
    </row>
    <row r="196" spans="1:1">
      <c r="A196" s="1449"/>
    </row>
    <row r="197" spans="1:1">
      <c r="A197" s="1449"/>
    </row>
    <row r="198" spans="1:1">
      <c r="A198" s="1449"/>
    </row>
    <row r="199" spans="1:1">
      <c r="A199" s="1449"/>
    </row>
    <row r="200" spans="1:1">
      <c r="A200" s="1449"/>
    </row>
    <row r="201" spans="1:1">
      <c r="A201" s="1449"/>
    </row>
    <row r="202" spans="1:1">
      <c r="A202" s="1449"/>
    </row>
    <row r="203" spans="1:1">
      <c r="A203" s="1449"/>
    </row>
    <row r="204" spans="1:1">
      <c r="A204" s="1449"/>
    </row>
    <row r="205" spans="1:1">
      <c r="A205" s="1449"/>
    </row>
    <row r="206" spans="1:1">
      <c r="A206" s="1449"/>
    </row>
    <row r="207" spans="1:1">
      <c r="A207" s="1449"/>
    </row>
    <row r="208" spans="1:1">
      <c r="A208" s="1449"/>
    </row>
    <row r="209" spans="1:1">
      <c r="A209" s="1449"/>
    </row>
    <row r="210" spans="1:1">
      <c r="A210" s="1449"/>
    </row>
    <row r="211" spans="1:1">
      <c r="A211" s="1449"/>
    </row>
    <row r="212" spans="1:1">
      <c r="A212" s="1449"/>
    </row>
    <row r="213" spans="1:1">
      <c r="A213" s="1449"/>
    </row>
    <row r="214" spans="1:1">
      <c r="A214" s="1449"/>
    </row>
    <row r="215" spans="1:1">
      <c r="A215" s="1449"/>
    </row>
    <row r="216" spans="1:1">
      <c r="A216" s="1449"/>
    </row>
    <row r="217" spans="1:1">
      <c r="A217" s="1449"/>
    </row>
    <row r="218" spans="1:1">
      <c r="A218" s="1449"/>
    </row>
    <row r="219" spans="1:1">
      <c r="A219" s="1449"/>
    </row>
    <row r="220" spans="1:1">
      <c r="A220" s="1449"/>
    </row>
    <row r="221" spans="1:1">
      <c r="A221" s="1449"/>
    </row>
    <row r="222" spans="1:1">
      <c r="A222" s="1449"/>
    </row>
    <row r="223" spans="1:1">
      <c r="A223" s="1449"/>
    </row>
    <row r="224" spans="1:1">
      <c r="A224" s="1449"/>
    </row>
    <row r="225" spans="1:1">
      <c r="A225" s="1449"/>
    </row>
    <row r="226" spans="1:1">
      <c r="A226" s="1449"/>
    </row>
    <row r="227" spans="1:1">
      <c r="A227" s="1449"/>
    </row>
    <row r="228" spans="1:1">
      <c r="A228" s="1449"/>
    </row>
    <row r="229" spans="1:1">
      <c r="A229" s="1449"/>
    </row>
    <row r="230" spans="1:1">
      <c r="A230" s="1449"/>
    </row>
    <row r="231" spans="1:1">
      <c r="A231" s="1449"/>
    </row>
    <row r="232" spans="1:1">
      <c r="A232" s="1449"/>
    </row>
    <row r="233" spans="1:1">
      <c r="A233" s="1449"/>
    </row>
    <row r="234" spans="1:1">
      <c r="A234" s="1449"/>
    </row>
    <row r="235" spans="1:1">
      <c r="A235" s="1449"/>
    </row>
    <row r="236" spans="1:1">
      <c r="A236" s="1449"/>
    </row>
    <row r="237" spans="1:1">
      <c r="A237" s="1449"/>
    </row>
    <row r="238" spans="1:1">
      <c r="A238" s="1449"/>
    </row>
    <row r="239" spans="1:1">
      <c r="A239" s="1449"/>
    </row>
    <row r="240" spans="1:1">
      <c r="A240" s="1449"/>
    </row>
    <row r="241" spans="1:1">
      <c r="A241" s="1449"/>
    </row>
    <row r="242" spans="1:1">
      <c r="A242" s="1449"/>
    </row>
    <row r="243" spans="1:1">
      <c r="A243" s="1449"/>
    </row>
    <row r="244" spans="1:1">
      <c r="A244" s="1449"/>
    </row>
    <row r="245" spans="1:1">
      <c r="A245" s="1449"/>
    </row>
    <row r="246" spans="1:1">
      <c r="A246" s="1449"/>
    </row>
    <row r="247" spans="1:1">
      <c r="A247" s="1449"/>
    </row>
    <row r="248" spans="1:1">
      <c r="A248" s="1449"/>
    </row>
    <row r="249" spans="1:1">
      <c r="A249" s="1449"/>
    </row>
    <row r="250" spans="1:1">
      <c r="A250" s="1449"/>
    </row>
    <row r="251" spans="1:1">
      <c r="A251" s="1449"/>
    </row>
    <row r="252" spans="1:1">
      <c r="A252" s="1449"/>
    </row>
    <row r="253" spans="1:1">
      <c r="A253" s="1449"/>
    </row>
    <row r="254" spans="1:1">
      <c r="A254" s="1449"/>
    </row>
    <row r="255" spans="1:1">
      <c r="A255" s="1449"/>
    </row>
    <row r="256" spans="1:1">
      <c r="A256" s="1449"/>
    </row>
    <row r="257" spans="1:1">
      <c r="A257" s="1449"/>
    </row>
    <row r="258" spans="1:1">
      <c r="A258" s="1449"/>
    </row>
    <row r="259" spans="1:1">
      <c r="A259" s="1449"/>
    </row>
    <row r="260" spans="1:1">
      <c r="A260" s="1449"/>
    </row>
    <row r="261" spans="1:1">
      <c r="A261" s="1449"/>
    </row>
    <row r="262" spans="1:1">
      <c r="A262" s="1449"/>
    </row>
    <row r="263" spans="1:1">
      <c r="A263" s="1449"/>
    </row>
    <row r="264" spans="1:1">
      <c r="A264" s="1449"/>
    </row>
    <row r="265" spans="1:1">
      <c r="A265" s="1449"/>
    </row>
    <row r="266" spans="1:1">
      <c r="A266" s="1449"/>
    </row>
    <row r="267" spans="1:1">
      <c r="A267" s="1449"/>
    </row>
    <row r="268" spans="1:1">
      <c r="A268" s="1449"/>
    </row>
    <row r="269" spans="1:1">
      <c r="A269" s="1449"/>
    </row>
    <row r="270" spans="1:1">
      <c r="A270" s="1449"/>
    </row>
    <row r="271" spans="1:1">
      <c r="A271" s="1449"/>
    </row>
    <row r="272" spans="1:1">
      <c r="A272" s="1449"/>
    </row>
    <row r="273" spans="1:1">
      <c r="A273" s="1449"/>
    </row>
    <row r="274" spans="1:1">
      <c r="A274" s="1449"/>
    </row>
    <row r="275" spans="1:1">
      <c r="A275" s="1449"/>
    </row>
    <row r="276" spans="1:1">
      <c r="A276" s="1449"/>
    </row>
    <row r="277" spans="1:1">
      <c r="A277" s="1449"/>
    </row>
    <row r="278" spans="1:1">
      <c r="A278" s="1449"/>
    </row>
    <row r="279" spans="1:1">
      <c r="A279" s="1449"/>
    </row>
    <row r="280" spans="1:1">
      <c r="A280" s="1449"/>
    </row>
    <row r="281" spans="1:1">
      <c r="A281" s="1449"/>
    </row>
    <row r="282" spans="1:1">
      <c r="A282" s="1449"/>
    </row>
    <row r="283" spans="1:1">
      <c r="A283" s="1449"/>
    </row>
    <row r="284" spans="1:1">
      <c r="A284" s="1449"/>
    </row>
    <row r="285" spans="1:1">
      <c r="A285" s="1449"/>
    </row>
    <row r="286" spans="1:1">
      <c r="A286" s="1449"/>
    </row>
    <row r="287" spans="1:1">
      <c r="A287" s="1449"/>
    </row>
    <row r="288" spans="1:1">
      <c r="A288" s="1449"/>
    </row>
    <row r="289" spans="1:1">
      <c r="A289" s="1449"/>
    </row>
    <row r="290" spans="1:1">
      <c r="A290" s="1449"/>
    </row>
    <row r="291" spans="1:1">
      <c r="A291" s="1449"/>
    </row>
    <row r="292" spans="1:1">
      <c r="A292" s="1449"/>
    </row>
    <row r="293" spans="1:1">
      <c r="A293" s="1449"/>
    </row>
    <row r="294" spans="1:1">
      <c r="A294" s="1449"/>
    </row>
    <row r="295" spans="1:1">
      <c r="A295" s="1449"/>
    </row>
    <row r="296" spans="1:1">
      <c r="A296" s="1449"/>
    </row>
    <row r="297" spans="1:1">
      <c r="A297" s="1449"/>
    </row>
    <row r="298" spans="1:1">
      <c r="A298" s="1449"/>
    </row>
    <row r="299" spans="1:1">
      <c r="A299" s="1449"/>
    </row>
    <row r="300" spans="1:1">
      <c r="A300" s="1449"/>
    </row>
    <row r="301" spans="1:1">
      <c r="A301" s="1449"/>
    </row>
    <row r="302" spans="1:1">
      <c r="A302" s="1449"/>
    </row>
    <row r="303" spans="1:1">
      <c r="A303" s="1449"/>
    </row>
    <row r="304" spans="1:1">
      <c r="A304" s="1449"/>
    </row>
    <row r="305" spans="1:1">
      <c r="A305" s="1449"/>
    </row>
    <row r="306" spans="1:1">
      <c r="A306" s="1449"/>
    </row>
    <row r="307" spans="1:1">
      <c r="A307" s="1449"/>
    </row>
    <row r="308" spans="1:1">
      <c r="A308" s="1449"/>
    </row>
    <row r="309" spans="1:1">
      <c r="A309" s="1449"/>
    </row>
    <row r="310" spans="1:1">
      <c r="A310" s="1449"/>
    </row>
    <row r="311" spans="1:1">
      <c r="A311" s="1449"/>
    </row>
    <row r="312" spans="1:1">
      <c r="A312" s="1449"/>
    </row>
    <row r="313" spans="1:1">
      <c r="A313" s="1449"/>
    </row>
    <row r="314" spans="1:1">
      <c r="A314" s="1449"/>
    </row>
    <row r="315" spans="1:1">
      <c r="A315" s="1449"/>
    </row>
    <row r="316" spans="1:1">
      <c r="A316" s="1449"/>
    </row>
    <row r="317" spans="1:1">
      <c r="A317" s="1449"/>
    </row>
    <row r="318" spans="1:1">
      <c r="A318" s="1449"/>
    </row>
    <row r="319" spans="1:1">
      <c r="A319" s="1449"/>
    </row>
    <row r="320" spans="1:1">
      <c r="A320" s="1449"/>
    </row>
    <row r="321" spans="1:1">
      <c r="A321" s="1449"/>
    </row>
    <row r="322" spans="1:1">
      <c r="A322" s="1449"/>
    </row>
    <row r="323" spans="1:1">
      <c r="A323" s="1449"/>
    </row>
    <row r="324" spans="1:1">
      <c r="A324" s="1449"/>
    </row>
  </sheetData>
  <mergeCells count="11">
    <mergeCell ref="B9:E9"/>
    <mergeCell ref="B10:E10"/>
    <mergeCell ref="I10:L10"/>
    <mergeCell ref="A1:AM1"/>
    <mergeCell ref="A2:AM2"/>
    <mergeCell ref="A3:AM3"/>
    <mergeCell ref="A4:AM4"/>
    <mergeCell ref="D5:F5"/>
    <mergeCell ref="B8:E8"/>
    <mergeCell ref="I8:L8"/>
    <mergeCell ref="O8:R8"/>
  </mergeCells>
  <pageMargins left="0" right="0" top="0" bottom="0" header="0" footer="0"/>
  <pageSetup paperSize="5" scale="40" fitToHeight="0" orientation="landscape" r:id="rId1"/>
  <rowBreaks count="1" manualBreakCount="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02"/>
  <sheetViews>
    <sheetView showGridLines="0" view="pageBreakPreview" zoomScale="80" zoomScaleNormal="80" zoomScaleSheetLayoutView="80" workbookViewId="0">
      <selection activeCell="P22" sqref="P22"/>
    </sheetView>
  </sheetViews>
  <sheetFormatPr defaultColWidth="12.5703125" defaultRowHeight="12.75"/>
  <cols>
    <col min="1" max="1" width="12.85546875" style="905" customWidth="1"/>
    <col min="2" max="2" width="11" style="905" customWidth="1"/>
    <col min="3" max="3" width="16.7109375" style="905" customWidth="1"/>
    <col min="4" max="4" width="12.85546875" style="905" customWidth="1"/>
    <col min="5" max="5" width="34.42578125" style="905" customWidth="1"/>
    <col min="6" max="6" width="5" style="905" customWidth="1"/>
    <col min="7" max="7" width="19" style="905" customWidth="1"/>
    <col min="8" max="8" width="11.28515625" style="905" customWidth="1"/>
    <col min="9" max="9" width="11.42578125" style="905" customWidth="1"/>
    <col min="10" max="10" width="13" style="905" customWidth="1"/>
    <col min="11" max="11" width="11.28515625" style="905" customWidth="1"/>
    <col min="12" max="12" width="12.7109375" style="905" bestFit="1" customWidth="1"/>
    <col min="13" max="13" width="12.85546875" style="905" customWidth="1"/>
    <col min="14" max="16384" width="12.5703125" style="905"/>
  </cols>
  <sheetData>
    <row r="1" spans="1:17" ht="18">
      <c r="A1" s="1609" t="s">
        <v>65</v>
      </c>
      <c r="B1" s="1609"/>
      <c r="C1" s="1609"/>
      <c r="D1" s="1609"/>
      <c r="E1" s="1609"/>
      <c r="F1" s="1609"/>
      <c r="G1" s="1609"/>
      <c r="H1" s="1609"/>
      <c r="I1" s="1609"/>
      <c r="J1" s="1609"/>
      <c r="K1" s="1609"/>
      <c r="L1" s="1609"/>
      <c r="M1" s="1609"/>
    </row>
    <row r="2" spans="1:17" s="911" customFormat="1" ht="18">
      <c r="A2" s="1609" t="s">
        <v>511</v>
      </c>
      <c r="B2" s="1650"/>
      <c r="C2" s="1650"/>
      <c r="D2" s="1650"/>
      <c r="E2" s="1650"/>
      <c r="F2" s="1650"/>
      <c r="G2" s="1650"/>
      <c r="H2" s="1650"/>
      <c r="I2" s="1650"/>
      <c r="J2" s="1650"/>
      <c r="K2" s="1650"/>
      <c r="L2" s="1650"/>
      <c r="M2" s="1650"/>
    </row>
    <row r="3" spans="1:17" ht="15.75">
      <c r="A3" s="1608" t="s">
        <v>1150</v>
      </c>
      <c r="B3" s="1608"/>
      <c r="C3" s="1608"/>
      <c r="D3" s="1608"/>
      <c r="E3" s="1608"/>
      <c r="F3" s="1608"/>
      <c r="G3" s="1608"/>
      <c r="H3" s="1608"/>
      <c r="I3" s="1608"/>
      <c r="J3" s="1608"/>
      <c r="K3" s="1608"/>
      <c r="L3" s="1608"/>
      <c r="M3" s="1608"/>
    </row>
    <row r="4" spans="1:17" ht="15.75">
      <c r="A4" s="1608" t="s">
        <v>1151</v>
      </c>
      <c r="B4" s="1608"/>
      <c r="C4" s="1608"/>
      <c r="D4" s="1608"/>
      <c r="E4" s="1608"/>
      <c r="F4" s="1608"/>
      <c r="G4" s="1608"/>
      <c r="H4" s="1608"/>
      <c r="I4" s="1608"/>
      <c r="J4" s="1608"/>
      <c r="K4" s="1608"/>
      <c r="L4" s="1608"/>
      <c r="M4" s="1608"/>
    </row>
    <row r="5" spans="1:17" ht="18">
      <c r="A5" s="912" t="s">
        <v>847</v>
      </c>
      <c r="B5" s="913"/>
      <c r="C5" s="906"/>
      <c r="D5" s="906"/>
      <c r="E5" s="906"/>
      <c r="F5" s="914"/>
      <c r="G5" s="906"/>
      <c r="H5" s="906"/>
      <c r="I5" s="906"/>
      <c r="J5" s="915"/>
      <c r="K5" s="916"/>
      <c r="L5" s="1608"/>
      <c r="M5" s="1651"/>
    </row>
    <row r="6" spans="1:17" ht="21.75" customHeight="1">
      <c r="A6" s="917" t="s">
        <v>839</v>
      </c>
      <c r="B6" s="906"/>
      <c r="C6" s="906"/>
      <c r="D6" s="906"/>
      <c r="E6" s="906"/>
      <c r="F6" s="906"/>
      <c r="G6" s="906"/>
      <c r="H6" s="906"/>
      <c r="I6" s="906"/>
      <c r="J6" s="915"/>
      <c r="K6" s="916"/>
      <c r="L6" s="1608"/>
      <c r="M6" s="1608"/>
    </row>
    <row r="7" spans="1:17" ht="36.75" customHeight="1">
      <c r="A7" s="918" t="s">
        <v>73</v>
      </c>
      <c r="B7" s="1643"/>
      <c r="C7" s="1643"/>
      <c r="D7" s="919" t="s">
        <v>840</v>
      </c>
      <c r="E7" s="920"/>
      <c r="F7" s="906"/>
      <c r="G7" s="919" t="s">
        <v>841</v>
      </c>
      <c r="H7" s="1644"/>
      <c r="I7" s="1644"/>
      <c r="J7" s="1644"/>
      <c r="K7" s="915"/>
      <c r="L7" s="915" t="s">
        <v>108</v>
      </c>
      <c r="M7" s="921" t="s">
        <v>275</v>
      </c>
    </row>
    <row r="8" spans="1:17" ht="9" customHeight="1">
      <c r="A8" s="922"/>
      <c r="B8" s="922"/>
      <c r="C8" s="907"/>
      <c r="D8" s="906"/>
      <c r="E8" s="916"/>
      <c r="F8" s="906"/>
      <c r="G8" s="906"/>
      <c r="H8" s="906"/>
      <c r="I8" s="915"/>
      <c r="J8" s="923"/>
      <c r="K8" s="915"/>
      <c r="L8" s="924"/>
      <c r="N8" s="925"/>
      <c r="O8" s="925"/>
      <c r="P8" s="925"/>
    </row>
    <row r="9" spans="1:17" ht="18" customHeight="1">
      <c r="A9" s="926" t="s">
        <v>848</v>
      </c>
      <c r="B9" s="927"/>
      <c r="C9" s="927"/>
      <c r="D9" s="927"/>
      <c r="E9" s="927"/>
      <c r="F9" s="927"/>
      <c r="G9" s="927"/>
      <c r="H9" s="927"/>
      <c r="I9" s="927"/>
      <c r="J9" s="927"/>
      <c r="K9" s="927"/>
      <c r="L9" s="927"/>
      <c r="M9" s="928"/>
      <c r="N9" s="925"/>
      <c r="O9" s="925"/>
      <c r="P9" s="925"/>
    </row>
    <row r="10" spans="1:17" s="908" customFormat="1" ht="17.100000000000001" customHeight="1">
      <c r="A10" s="929" t="s">
        <v>849</v>
      </c>
      <c r="B10" s="930" t="s">
        <v>842</v>
      </c>
      <c r="C10" s="931"/>
      <c r="D10" s="932"/>
      <c r="E10" s="930"/>
      <c r="F10" s="930"/>
      <c r="G10" s="930"/>
      <c r="H10" s="907"/>
      <c r="I10" s="907"/>
      <c r="J10" s="907"/>
      <c r="K10" s="909"/>
      <c r="L10" s="910"/>
      <c r="M10" s="933"/>
      <c r="N10" s="925"/>
      <c r="O10" s="925"/>
      <c r="P10" s="925"/>
    </row>
    <row r="11" spans="1:17" s="908" customFormat="1" ht="17.100000000000001" customHeight="1">
      <c r="A11" s="934" t="s">
        <v>849</v>
      </c>
      <c r="B11" s="935" t="s">
        <v>843</v>
      </c>
      <c r="C11" s="936"/>
      <c r="D11" s="937"/>
      <c r="E11" s="935"/>
      <c r="F11" s="935"/>
      <c r="G11" s="935"/>
      <c r="H11" s="938"/>
      <c r="I11" s="938"/>
      <c r="J11" s="939"/>
      <c r="K11" s="940"/>
      <c r="L11" s="941"/>
      <c r="M11" s="942"/>
      <c r="N11" s="925"/>
      <c r="O11" s="925"/>
      <c r="P11" s="925"/>
    </row>
    <row r="12" spans="1:17" ht="22.5" customHeight="1">
      <c r="A12" s="943" t="s">
        <v>850</v>
      </c>
      <c r="B12" s="913"/>
      <c r="C12" s="913"/>
      <c r="D12" s="913"/>
      <c r="E12" s="913"/>
      <c r="F12" s="913"/>
      <c r="G12" s="913"/>
      <c r="H12" s="944"/>
      <c r="I12" s="944"/>
      <c r="J12" s="944"/>
      <c r="K12" s="944"/>
      <c r="L12" s="944"/>
      <c r="M12" s="944"/>
      <c r="N12" s="925"/>
      <c r="O12" s="925"/>
      <c r="P12" s="925"/>
    </row>
    <row r="13" spans="1:17" ht="15.75">
      <c r="A13" s="945" t="s">
        <v>375</v>
      </c>
      <c r="B13" s="945" t="s">
        <v>366</v>
      </c>
      <c r="C13" s="945" t="s">
        <v>367</v>
      </c>
      <c r="D13" s="945" t="s">
        <v>368</v>
      </c>
      <c r="E13" s="945" t="s">
        <v>369</v>
      </c>
      <c r="F13" s="945" t="s">
        <v>370</v>
      </c>
      <c r="G13" s="945" t="s">
        <v>371</v>
      </c>
      <c r="H13" s="1645" t="s">
        <v>372</v>
      </c>
      <c r="I13" s="1646"/>
      <c r="J13" s="1647"/>
      <c r="K13" s="1645" t="s">
        <v>373</v>
      </c>
      <c r="L13" s="1647"/>
      <c r="M13" s="946" t="s">
        <v>376</v>
      </c>
      <c r="N13" s="947"/>
      <c r="O13" s="947"/>
      <c r="P13" s="947"/>
      <c r="Q13" s="947"/>
    </row>
    <row r="14" spans="1:17" ht="15.75">
      <c r="A14" s="1611" t="s">
        <v>851</v>
      </c>
      <c r="B14" s="1614" t="s">
        <v>852</v>
      </c>
      <c r="C14" s="1616" t="s">
        <v>119</v>
      </c>
      <c r="D14" s="1618" t="s">
        <v>853</v>
      </c>
      <c r="E14" s="1620" t="s">
        <v>854</v>
      </c>
      <c r="F14" s="1648" t="s">
        <v>377</v>
      </c>
      <c r="G14" s="1630" t="s">
        <v>855</v>
      </c>
      <c r="H14" s="1632" t="s">
        <v>846</v>
      </c>
      <c r="I14" s="1633"/>
      <c r="J14" s="1634"/>
      <c r="K14" s="1637" t="s">
        <v>111</v>
      </c>
      <c r="L14" s="1638"/>
      <c r="M14" s="1639" t="s">
        <v>856</v>
      </c>
    </row>
    <row r="15" spans="1:17" ht="15" customHeight="1">
      <c r="A15" s="1612"/>
      <c r="B15" s="1615"/>
      <c r="C15" s="1617"/>
      <c r="D15" s="1619"/>
      <c r="E15" s="1621"/>
      <c r="F15" s="1649"/>
      <c r="G15" s="1631"/>
      <c r="H15" s="1635"/>
      <c r="I15" s="1627"/>
      <c r="J15" s="1636"/>
      <c r="K15" s="1641" t="s">
        <v>857</v>
      </c>
      <c r="L15" s="1632" t="s">
        <v>858</v>
      </c>
      <c r="M15" s="1640"/>
    </row>
    <row r="16" spans="1:17" ht="35.25" customHeight="1">
      <c r="A16" s="1613"/>
      <c r="B16" s="1615"/>
      <c r="C16" s="1617"/>
      <c r="D16" s="1619"/>
      <c r="E16" s="1621"/>
      <c r="F16" s="1649"/>
      <c r="G16" s="1631"/>
      <c r="H16" s="1635"/>
      <c r="I16" s="1627"/>
      <c r="J16" s="1636"/>
      <c r="K16" s="1642"/>
      <c r="L16" s="1635"/>
      <c r="M16" s="1640"/>
    </row>
    <row r="17" spans="1:17" ht="15.75">
      <c r="A17" s="948" t="str">
        <f>IF(B35&lt;&gt;0,IF(AND(B35&gt;=10000,B35&lt;=39999), "125100",IF(AND(B35&gt;=40000,B35&lt;=49999),"125200", "Fund Error")),"")</f>
        <v/>
      </c>
      <c r="B17" s="949">
        <v>10000</v>
      </c>
      <c r="C17" s="949"/>
      <c r="D17" s="949"/>
      <c r="E17" s="950"/>
      <c r="F17" s="951"/>
      <c r="G17" s="952"/>
      <c r="H17" s="1624"/>
      <c r="I17" s="1624"/>
      <c r="J17" s="1624"/>
      <c r="K17" s="982"/>
      <c r="L17" s="982"/>
      <c r="M17" s="982"/>
      <c r="N17" s="925"/>
    </row>
    <row r="18" spans="1:17" ht="15">
      <c r="A18" s="948" t="str">
        <f t="shared" ref="A18:A24" si="0">IF(B36&lt;&gt;0,IF(AND(B36&gt;=10000,B36&lt;=39999), "125100",IF(AND(B36&gt;=40000,B36&lt;=49999),"125200", "Fund Error")),"")</f>
        <v/>
      </c>
      <c r="B18" s="949"/>
      <c r="C18" s="949"/>
      <c r="D18" s="949"/>
      <c r="E18" s="950"/>
      <c r="F18" s="951"/>
      <c r="G18" s="952"/>
      <c r="H18" s="1624"/>
      <c r="I18" s="1624"/>
      <c r="J18" s="1624"/>
      <c r="K18" s="982"/>
      <c r="L18" s="982"/>
      <c r="M18" s="982"/>
    </row>
    <row r="19" spans="1:17" ht="15">
      <c r="A19" s="948" t="str">
        <f t="shared" si="0"/>
        <v/>
      </c>
      <c r="B19" s="949"/>
      <c r="C19" s="949"/>
      <c r="D19" s="949"/>
      <c r="E19" s="950"/>
      <c r="F19" s="951"/>
      <c r="G19" s="952"/>
      <c r="H19" s="1624"/>
      <c r="I19" s="1624"/>
      <c r="J19" s="1624"/>
      <c r="K19" s="982"/>
      <c r="L19" s="982"/>
      <c r="M19" s="982"/>
    </row>
    <row r="20" spans="1:17" ht="15">
      <c r="A20" s="948" t="str">
        <f t="shared" si="0"/>
        <v/>
      </c>
      <c r="B20" s="949"/>
      <c r="C20" s="949"/>
      <c r="D20" s="949"/>
      <c r="E20" s="950"/>
      <c r="F20" s="951"/>
      <c r="G20" s="952"/>
      <c r="H20" s="1624"/>
      <c r="I20" s="1624"/>
      <c r="J20" s="1624"/>
      <c r="K20" s="982"/>
      <c r="L20" s="982"/>
      <c r="M20" s="982"/>
    </row>
    <row r="21" spans="1:17" ht="15">
      <c r="A21" s="948" t="str">
        <f t="shared" si="0"/>
        <v/>
      </c>
      <c r="B21" s="949"/>
      <c r="C21" s="949"/>
      <c r="D21" s="949"/>
      <c r="E21" s="950"/>
      <c r="F21" s="951"/>
      <c r="G21" s="952"/>
      <c r="H21" s="1624"/>
      <c r="I21" s="1624"/>
      <c r="J21" s="1624"/>
      <c r="K21" s="982"/>
      <c r="L21" s="982"/>
      <c r="M21" s="982"/>
    </row>
    <row r="22" spans="1:17" ht="15">
      <c r="A22" s="948" t="str">
        <f t="shared" si="0"/>
        <v/>
      </c>
      <c r="B22" s="949"/>
      <c r="C22" s="949"/>
      <c r="D22" s="949"/>
      <c r="E22" s="950"/>
      <c r="F22" s="951"/>
      <c r="G22" s="952"/>
      <c r="H22" s="1624"/>
      <c r="I22" s="1624"/>
      <c r="J22" s="1624"/>
      <c r="K22" s="982"/>
      <c r="L22" s="982"/>
      <c r="M22" s="982"/>
    </row>
    <row r="23" spans="1:17" ht="15">
      <c r="A23" s="948" t="str">
        <f t="shared" si="0"/>
        <v/>
      </c>
      <c r="B23" s="949"/>
      <c r="C23" s="949"/>
      <c r="D23" s="949"/>
      <c r="E23" s="950"/>
      <c r="F23" s="951"/>
      <c r="G23" s="952"/>
      <c r="H23" s="1624"/>
      <c r="I23" s="1624"/>
      <c r="J23" s="1624"/>
      <c r="K23" s="982"/>
      <c r="L23" s="982"/>
      <c r="M23" s="982"/>
    </row>
    <row r="24" spans="1:17" ht="15">
      <c r="A24" s="948" t="str">
        <f t="shared" si="0"/>
        <v/>
      </c>
      <c r="B24" s="949"/>
      <c r="C24" s="949"/>
      <c r="D24" s="949"/>
      <c r="E24" s="950"/>
      <c r="F24" s="951"/>
      <c r="G24" s="952"/>
      <c r="H24" s="1624"/>
      <c r="I24" s="1624"/>
      <c r="J24" s="1624"/>
      <c r="K24" s="982"/>
      <c r="L24" s="982"/>
      <c r="M24" s="982"/>
    </row>
    <row r="25" spans="1:17" ht="19.5" customHeight="1" thickBot="1">
      <c r="A25" s="953" t="s">
        <v>859</v>
      </c>
      <c r="B25" s="954"/>
      <c r="C25" s="954"/>
      <c r="D25" s="954"/>
      <c r="E25" s="955"/>
      <c r="F25" s="954"/>
      <c r="G25" s="956">
        <f>SUM(G17:G24)</f>
        <v>0</v>
      </c>
      <c r="H25" s="944"/>
      <c r="I25" s="957"/>
      <c r="J25" s="957"/>
      <c r="K25" s="957"/>
      <c r="L25" s="957"/>
      <c r="M25" s="957"/>
    </row>
    <row r="26" spans="1:17" s="925" customFormat="1" ht="9" customHeight="1"/>
    <row r="27" spans="1:17" ht="18" customHeight="1">
      <c r="A27" s="926" t="s">
        <v>860</v>
      </c>
      <c r="B27" s="927"/>
      <c r="C27" s="927"/>
      <c r="D27" s="927"/>
      <c r="E27" s="927"/>
      <c r="F27" s="927"/>
      <c r="G27" s="927"/>
      <c r="H27" s="927"/>
      <c r="I27" s="1625"/>
      <c r="J27" s="1625"/>
      <c r="K27" s="1625"/>
      <c r="L27" s="1625"/>
      <c r="M27" s="1626"/>
      <c r="N27" s="958"/>
    </row>
    <row r="28" spans="1:17" s="908" customFormat="1" ht="17.100000000000001" customHeight="1">
      <c r="A28" s="929" t="s">
        <v>849</v>
      </c>
      <c r="B28" s="930" t="s">
        <v>844</v>
      </c>
      <c r="C28" s="931"/>
      <c r="D28" s="932"/>
      <c r="E28" s="930"/>
      <c r="F28" s="930"/>
      <c r="G28" s="907"/>
      <c r="H28" s="907"/>
      <c r="I28" s="1627"/>
      <c r="J28" s="1627"/>
      <c r="K28" s="1627"/>
      <c r="L28" s="1608"/>
      <c r="M28" s="1629"/>
      <c r="N28" s="1610"/>
    </row>
    <row r="29" spans="1:17" s="908" customFormat="1" ht="17.100000000000001" customHeight="1">
      <c r="A29" s="934" t="s">
        <v>849</v>
      </c>
      <c r="B29" s="935" t="s">
        <v>845</v>
      </c>
      <c r="C29" s="936"/>
      <c r="D29" s="937"/>
      <c r="E29" s="935"/>
      <c r="F29" s="935"/>
      <c r="G29" s="938"/>
      <c r="H29" s="938"/>
      <c r="I29" s="1628"/>
      <c r="J29" s="1628"/>
      <c r="K29" s="1628"/>
      <c r="L29" s="959"/>
      <c r="M29" s="960"/>
      <c r="N29" s="1610"/>
    </row>
    <row r="30" spans="1:17" ht="22.5" customHeight="1">
      <c r="A30" s="961" t="s">
        <v>861</v>
      </c>
      <c r="B30" s="962"/>
      <c r="C30" s="962"/>
      <c r="D30" s="962"/>
      <c r="E30" s="962"/>
      <c r="F30" s="957"/>
      <c r="G30" s="957"/>
      <c r="H30" s="957"/>
      <c r="I30" s="957"/>
      <c r="J30" s="957"/>
      <c r="K30" s="963"/>
      <c r="L30" s="963"/>
      <c r="M30" s="906"/>
    </row>
    <row r="31" spans="1:17" ht="15.75">
      <c r="A31" s="945" t="s">
        <v>375</v>
      </c>
      <c r="B31" s="945" t="s">
        <v>366</v>
      </c>
      <c r="C31" s="945" t="s">
        <v>367</v>
      </c>
      <c r="D31" s="945" t="s">
        <v>368</v>
      </c>
      <c r="E31" s="945" t="s">
        <v>369</v>
      </c>
      <c r="F31" s="945" t="s">
        <v>370</v>
      </c>
      <c r="G31" s="964" t="s">
        <v>371</v>
      </c>
      <c r="H31" s="943"/>
      <c r="I31" s="943"/>
      <c r="J31" s="943"/>
      <c r="K31" s="943"/>
      <c r="L31" s="943"/>
      <c r="M31" s="958"/>
      <c r="N31" s="947"/>
      <c r="O31" s="947"/>
      <c r="P31" s="947"/>
      <c r="Q31" s="947"/>
    </row>
    <row r="32" spans="1:17" ht="15.75" customHeight="1">
      <c r="A32" s="1611" t="s">
        <v>862</v>
      </c>
      <c r="B32" s="1614" t="s">
        <v>852</v>
      </c>
      <c r="C32" s="1616" t="s">
        <v>119</v>
      </c>
      <c r="D32" s="1618" t="s">
        <v>863</v>
      </c>
      <c r="E32" s="1620" t="s">
        <v>854</v>
      </c>
      <c r="F32" s="965"/>
      <c r="G32" s="1622" t="s">
        <v>864</v>
      </c>
      <c r="H32" s="957"/>
      <c r="I32" s="957"/>
      <c r="J32" s="957"/>
      <c r="K32" s="913"/>
      <c r="L32" s="913"/>
      <c r="M32" s="923"/>
    </row>
    <row r="33" spans="1:13" ht="15.75" customHeight="1">
      <c r="A33" s="1612"/>
      <c r="B33" s="1615"/>
      <c r="C33" s="1617"/>
      <c r="D33" s="1619"/>
      <c r="E33" s="1621"/>
      <c r="F33" s="966"/>
      <c r="G33" s="1623"/>
      <c r="H33" s="957"/>
      <c r="I33" s="957"/>
      <c r="J33" s="957"/>
      <c r="K33" s="957"/>
      <c r="L33" s="957"/>
      <c r="M33" s="923"/>
    </row>
    <row r="34" spans="1:13" ht="15">
      <c r="A34" s="1613"/>
      <c r="B34" s="1615"/>
      <c r="C34" s="1617"/>
      <c r="D34" s="1619"/>
      <c r="E34" s="1621"/>
      <c r="F34" s="967" t="s">
        <v>377</v>
      </c>
      <c r="G34" s="1623"/>
      <c r="H34" s="957"/>
      <c r="I34" s="957"/>
      <c r="J34" s="924"/>
      <c r="K34" s="957"/>
      <c r="L34" s="957"/>
      <c r="M34" s="924"/>
    </row>
    <row r="35" spans="1:13" ht="15.75" customHeight="1">
      <c r="A35" s="948" t="str">
        <f>IF(B17&lt;&gt;0,IF(AND(B17&gt;=10000,B17&lt;=39999), "206200",IF(AND(B17&gt;=40000,B17&lt;=49999),"206100", "Fund Error")),"")</f>
        <v>206200</v>
      </c>
      <c r="B35" s="949"/>
      <c r="C35" s="949"/>
      <c r="D35" s="949"/>
      <c r="E35" s="968" t="str">
        <f>IF(E17=0,"",E17)</f>
        <v/>
      </c>
      <c r="F35" s="949" t="str">
        <f>IF(F17=0,"",F17)</f>
        <v/>
      </c>
      <c r="G35" s="969">
        <f>IF(G17&gt;=0,-G17,"Signs incorrect! The receivable should be debit and liability should be credit.")</f>
        <v>0</v>
      </c>
      <c r="H35" s="957"/>
      <c r="I35" s="957"/>
      <c r="J35" s="957"/>
      <c r="K35" s="970"/>
      <c r="L35" s="970"/>
      <c r="M35" s="923"/>
    </row>
    <row r="36" spans="1:13" ht="15">
      <c r="A36" s="948" t="str">
        <f t="shared" ref="A36:A42" si="1">IF(B18&lt;&gt;0,IF(AND(B18&gt;=10000,B18&lt;=39999), "206200",IF(AND(B18&gt;=40000,B18&lt;=49999),"206100", "Fund Error")),"")</f>
        <v/>
      </c>
      <c r="B36" s="949"/>
      <c r="C36" s="949"/>
      <c r="D36" s="949"/>
      <c r="E36" s="968" t="str">
        <f t="shared" ref="E36:F42" si="2">IF(E18=0,"",E18)</f>
        <v/>
      </c>
      <c r="F36" s="949" t="str">
        <f t="shared" si="2"/>
        <v/>
      </c>
      <c r="G36" s="969">
        <f t="shared" ref="G36:G42" si="3">IF(G18&gt;=0,-G18,"Signs incorrect! The receivable should be debit and liability should be credit.")</f>
        <v>0</v>
      </c>
      <c r="H36" s="957"/>
      <c r="I36" s="957"/>
      <c r="J36" s="957"/>
      <c r="K36" s="970"/>
      <c r="L36" s="970"/>
      <c r="M36" s="923"/>
    </row>
    <row r="37" spans="1:13" ht="15">
      <c r="A37" s="948" t="str">
        <f t="shared" si="1"/>
        <v/>
      </c>
      <c r="B37" s="949"/>
      <c r="C37" s="949"/>
      <c r="D37" s="949"/>
      <c r="E37" s="968" t="str">
        <f t="shared" si="2"/>
        <v/>
      </c>
      <c r="F37" s="949" t="str">
        <f t="shared" si="2"/>
        <v/>
      </c>
      <c r="G37" s="969">
        <f t="shared" si="3"/>
        <v>0</v>
      </c>
      <c r="H37" s="971"/>
      <c r="I37" s="957"/>
      <c r="J37" s="957"/>
      <c r="K37" s="970"/>
      <c r="L37" s="970"/>
      <c r="M37" s="923"/>
    </row>
    <row r="38" spans="1:13" ht="15">
      <c r="A38" s="948" t="str">
        <f t="shared" si="1"/>
        <v/>
      </c>
      <c r="B38" s="949"/>
      <c r="C38" s="949"/>
      <c r="D38" s="949"/>
      <c r="E38" s="968" t="str">
        <f t="shared" si="2"/>
        <v/>
      </c>
      <c r="F38" s="949" t="str">
        <f t="shared" si="2"/>
        <v/>
      </c>
      <c r="G38" s="969">
        <f t="shared" si="3"/>
        <v>0</v>
      </c>
      <c r="H38" s="971"/>
      <c r="I38" s="957"/>
      <c r="J38" s="957"/>
      <c r="K38" s="970"/>
      <c r="L38" s="970"/>
      <c r="M38" s="923"/>
    </row>
    <row r="39" spans="1:13" ht="15">
      <c r="A39" s="948" t="str">
        <f t="shared" si="1"/>
        <v/>
      </c>
      <c r="B39" s="949"/>
      <c r="C39" s="949"/>
      <c r="D39" s="949"/>
      <c r="E39" s="968" t="str">
        <f t="shared" si="2"/>
        <v/>
      </c>
      <c r="F39" s="949" t="str">
        <f t="shared" si="2"/>
        <v/>
      </c>
      <c r="G39" s="969">
        <f t="shared" si="3"/>
        <v>0</v>
      </c>
      <c r="H39" s="971"/>
      <c r="I39" s="957"/>
      <c r="J39" s="957"/>
      <c r="K39" s="970"/>
      <c r="L39" s="970"/>
      <c r="M39" s="923"/>
    </row>
    <row r="40" spans="1:13" ht="15">
      <c r="A40" s="948" t="str">
        <f t="shared" si="1"/>
        <v/>
      </c>
      <c r="B40" s="949"/>
      <c r="C40" s="949"/>
      <c r="D40" s="949"/>
      <c r="E40" s="968" t="str">
        <f t="shared" si="2"/>
        <v/>
      </c>
      <c r="F40" s="949" t="str">
        <f t="shared" si="2"/>
        <v/>
      </c>
      <c r="G40" s="969">
        <f t="shared" si="3"/>
        <v>0</v>
      </c>
      <c r="H40" s="971"/>
      <c r="I40" s="957"/>
      <c r="J40" s="957"/>
      <c r="K40" s="970"/>
      <c r="L40" s="970"/>
      <c r="M40" s="923"/>
    </row>
    <row r="41" spans="1:13" ht="15">
      <c r="A41" s="948" t="str">
        <f t="shared" si="1"/>
        <v/>
      </c>
      <c r="B41" s="949"/>
      <c r="C41" s="949"/>
      <c r="D41" s="949"/>
      <c r="E41" s="968" t="str">
        <f t="shared" si="2"/>
        <v/>
      </c>
      <c r="F41" s="949" t="str">
        <f t="shared" si="2"/>
        <v/>
      </c>
      <c r="G41" s="969">
        <f t="shared" si="3"/>
        <v>0</v>
      </c>
      <c r="H41" s="971"/>
      <c r="I41" s="957"/>
      <c r="J41" s="957"/>
      <c r="K41" s="970"/>
      <c r="L41" s="970"/>
      <c r="M41" s="923"/>
    </row>
    <row r="42" spans="1:13" ht="15">
      <c r="A42" s="948" t="str">
        <f t="shared" si="1"/>
        <v/>
      </c>
      <c r="B42" s="949"/>
      <c r="C42" s="949"/>
      <c r="D42" s="949"/>
      <c r="E42" s="968" t="str">
        <f t="shared" si="2"/>
        <v/>
      </c>
      <c r="F42" s="949" t="str">
        <f t="shared" si="2"/>
        <v/>
      </c>
      <c r="G42" s="969">
        <f t="shared" si="3"/>
        <v>0</v>
      </c>
      <c r="H42" s="971"/>
      <c r="I42" s="957"/>
      <c r="J42" s="957"/>
      <c r="K42" s="970"/>
      <c r="L42" s="970"/>
      <c r="M42" s="923"/>
    </row>
    <row r="43" spans="1:13" ht="19.5" customHeight="1" thickBot="1">
      <c r="A43" s="972" t="s">
        <v>865</v>
      </c>
      <c r="B43" s="973"/>
      <c r="C43" s="973"/>
      <c r="D43" s="973"/>
      <c r="E43" s="973"/>
      <c r="F43" s="973"/>
      <c r="G43" s="974">
        <f>IF(SUM(G35:G42)=(-G25),SUM(G35:G42),"Error!")</f>
        <v>0</v>
      </c>
      <c r="H43" s="906"/>
      <c r="I43" s="906"/>
      <c r="J43" s="906"/>
      <c r="K43" s="906"/>
      <c r="L43" s="906"/>
      <c r="M43" s="906"/>
    </row>
    <row r="44" spans="1:13" ht="5.25" customHeight="1">
      <c r="A44" s="906"/>
      <c r="B44" s="906"/>
      <c r="C44" s="906"/>
      <c r="D44" s="906"/>
      <c r="E44" s="906"/>
      <c r="F44" s="906"/>
      <c r="G44" s="975"/>
      <c r="H44" s="906"/>
      <c r="I44" s="906"/>
      <c r="J44" s="906"/>
      <c r="K44" s="906"/>
      <c r="L44" s="906"/>
      <c r="M44" s="906"/>
    </row>
    <row r="45" spans="1:13" ht="15.75">
      <c r="A45" s="914" t="s">
        <v>273</v>
      </c>
      <c r="B45" s="906"/>
      <c r="C45" s="906"/>
      <c r="D45" s="906"/>
      <c r="E45" s="906"/>
      <c r="F45" s="906"/>
      <c r="G45" s="906"/>
      <c r="H45" s="906"/>
      <c r="I45" s="906"/>
      <c r="J45" s="906"/>
      <c r="K45" s="906"/>
      <c r="L45" s="906"/>
      <c r="M45" s="906"/>
    </row>
    <row r="46" spans="1:13" ht="15.75" customHeight="1">
      <c r="A46" s="1606" t="s">
        <v>274</v>
      </c>
      <c r="B46" s="1606"/>
      <c r="C46" s="1606"/>
      <c r="D46" s="1606"/>
      <c r="E46" s="1606"/>
      <c r="F46" s="1606"/>
      <c r="G46" s="1606"/>
      <c r="H46" s="1606"/>
      <c r="I46" s="1606"/>
      <c r="J46" s="1606"/>
      <c r="K46" s="1606"/>
      <c r="L46" s="1606"/>
      <c r="M46" s="906"/>
    </row>
    <row r="47" spans="1:13" s="976" customFormat="1" ht="15">
      <c r="A47" s="976" t="s">
        <v>101</v>
      </c>
    </row>
    <row r="48" spans="1:13" ht="13.5" customHeight="1">
      <c r="A48" s="906"/>
      <c r="B48" s="906"/>
      <c r="C48" s="906"/>
      <c r="D48" s="906"/>
      <c r="E48" s="906"/>
      <c r="F48" s="906"/>
      <c r="G48" s="906"/>
      <c r="H48" s="906"/>
      <c r="I48" s="906"/>
      <c r="J48" s="906"/>
      <c r="K48" s="906"/>
      <c r="L48" s="906"/>
      <c r="M48" s="906"/>
    </row>
    <row r="49" spans="1:13" ht="15.75">
      <c r="A49" s="906"/>
      <c r="B49" s="915" t="s">
        <v>102</v>
      </c>
      <c r="C49" s="1607"/>
      <c r="D49" s="1607"/>
      <c r="E49" s="906" t="s">
        <v>125</v>
      </c>
      <c r="F49" s="1607"/>
      <c r="G49" s="1607"/>
      <c r="I49" s="915" t="s">
        <v>124</v>
      </c>
      <c r="J49" s="1607"/>
      <c r="K49" s="1607"/>
      <c r="L49" s="915" t="s">
        <v>69</v>
      </c>
      <c r="M49" s="977"/>
    </row>
    <row r="50" spans="1:13" ht="15">
      <c r="A50" s="978"/>
      <c r="B50" s="978"/>
      <c r="C50" s="906"/>
      <c r="D50" s="906"/>
      <c r="E50" s="906"/>
      <c r="F50" s="906"/>
      <c r="G50" s="906"/>
      <c r="H50" s="906"/>
      <c r="I50" s="906"/>
      <c r="J50" s="979"/>
      <c r="K50" s="906"/>
      <c r="L50" s="906"/>
      <c r="M50" s="906"/>
    </row>
    <row r="52" spans="1:13" ht="15.75">
      <c r="F52" s="1608"/>
      <c r="G52" s="1608"/>
      <c r="H52" s="1608"/>
      <c r="I52" s="1608"/>
      <c r="J52" s="1608"/>
      <c r="K52" s="1608"/>
      <c r="L52" s="1608"/>
      <c r="M52" s="1608"/>
    </row>
    <row r="53" spans="1:13" ht="15.75">
      <c r="A53" s="1608" t="s">
        <v>65</v>
      </c>
      <c r="B53" s="1608"/>
      <c r="C53" s="1608"/>
      <c r="D53" s="1608"/>
      <c r="E53" s="1608"/>
      <c r="F53" s="1608"/>
      <c r="G53" s="1608"/>
      <c r="H53" s="1608"/>
      <c r="I53" s="1608"/>
      <c r="J53" s="1608"/>
      <c r="K53" s="1608"/>
      <c r="L53" s="1608"/>
      <c r="M53" s="1608"/>
    </row>
    <row r="54" spans="1:13" ht="18">
      <c r="A54" s="1609" t="s">
        <v>512</v>
      </c>
      <c r="B54" s="1609"/>
      <c r="C54" s="1609"/>
      <c r="D54" s="1609"/>
      <c r="E54" s="1609"/>
      <c r="F54" s="1609"/>
      <c r="G54" s="1609"/>
      <c r="H54" s="1609"/>
      <c r="I54" s="1609"/>
      <c r="J54" s="1609"/>
      <c r="K54" s="1609"/>
      <c r="L54" s="1609"/>
      <c r="M54" s="1609"/>
    </row>
    <row r="56" spans="1:13" ht="28.5" customHeight="1">
      <c r="B56" s="980" t="s">
        <v>866</v>
      </c>
    </row>
    <row r="57" spans="1:13" ht="28.5" customHeight="1">
      <c r="B57" s="914" t="s">
        <v>867</v>
      </c>
    </row>
    <row r="58" spans="1:13" ht="15.75">
      <c r="B58" s="914"/>
    </row>
    <row r="59" spans="1:13" ht="36" customHeight="1">
      <c r="B59" s="907" t="s">
        <v>375</v>
      </c>
      <c r="C59" s="1604" t="s">
        <v>868</v>
      </c>
      <c r="D59" s="1604"/>
      <c r="E59" s="1604"/>
      <c r="F59" s="1604"/>
      <c r="G59" s="1604"/>
      <c r="H59" s="1604"/>
      <c r="I59" s="1604"/>
      <c r="J59" s="1604"/>
      <c r="K59" s="1604"/>
      <c r="L59" s="1604"/>
      <c r="M59" s="1604"/>
    </row>
    <row r="60" spans="1:13" ht="28.5" customHeight="1">
      <c r="B60" s="907" t="s">
        <v>366</v>
      </c>
      <c r="C60" s="1605" t="s">
        <v>869</v>
      </c>
      <c r="D60" s="1605"/>
      <c r="E60" s="1605"/>
      <c r="F60" s="1605"/>
      <c r="G60" s="1605"/>
      <c r="H60" s="1605"/>
      <c r="I60" s="1605"/>
      <c r="J60" s="1605"/>
      <c r="K60" s="1605"/>
      <c r="L60" s="1605"/>
      <c r="M60" s="1605"/>
    </row>
    <row r="61" spans="1:13" ht="28.5" customHeight="1">
      <c r="B61" s="907" t="s">
        <v>367</v>
      </c>
      <c r="C61" s="1605" t="s">
        <v>870</v>
      </c>
      <c r="D61" s="1605"/>
      <c r="E61" s="1605"/>
      <c r="F61" s="1605"/>
      <c r="G61" s="1605"/>
      <c r="H61" s="1605"/>
      <c r="I61" s="1605"/>
      <c r="J61" s="1605"/>
      <c r="K61" s="1605"/>
      <c r="L61" s="1605"/>
      <c r="M61" s="1605"/>
    </row>
    <row r="62" spans="1:13" ht="28.5" customHeight="1">
      <c r="B62" s="907" t="s">
        <v>368</v>
      </c>
      <c r="C62" s="1605" t="s">
        <v>871</v>
      </c>
      <c r="D62" s="1605"/>
      <c r="E62" s="1605"/>
      <c r="F62" s="1605"/>
      <c r="G62" s="1605"/>
      <c r="H62" s="1605"/>
      <c r="I62" s="1605"/>
      <c r="J62" s="1605"/>
      <c r="K62" s="1605"/>
      <c r="L62" s="1605"/>
      <c r="M62" s="1605"/>
    </row>
    <row r="63" spans="1:13" ht="36" customHeight="1">
      <c r="B63" s="907" t="s">
        <v>369</v>
      </c>
      <c r="C63" s="1604" t="s">
        <v>872</v>
      </c>
      <c r="D63" s="1604"/>
      <c r="E63" s="1604"/>
      <c r="F63" s="1604"/>
      <c r="G63" s="1604"/>
      <c r="H63" s="1604"/>
      <c r="I63" s="1604"/>
      <c r="J63" s="1604"/>
      <c r="K63" s="1604"/>
      <c r="L63" s="1604"/>
      <c r="M63" s="1604"/>
    </row>
    <row r="64" spans="1:13" ht="28.5" customHeight="1">
      <c r="B64" s="907" t="s">
        <v>370</v>
      </c>
      <c r="C64" s="1605" t="s">
        <v>873</v>
      </c>
      <c r="D64" s="1605"/>
      <c r="E64" s="1605"/>
      <c r="F64" s="1605"/>
      <c r="G64" s="1605"/>
      <c r="H64" s="1605"/>
      <c r="I64" s="1605"/>
      <c r="J64" s="1605"/>
      <c r="K64" s="1605"/>
      <c r="L64" s="1605"/>
      <c r="M64" s="1605"/>
    </row>
    <row r="65" spans="1:13" ht="28.5" customHeight="1">
      <c r="B65" s="907" t="s">
        <v>371</v>
      </c>
      <c r="C65" s="1605" t="s">
        <v>874</v>
      </c>
      <c r="D65" s="1605"/>
      <c r="E65" s="1605"/>
      <c r="F65" s="1605"/>
      <c r="G65" s="1605"/>
      <c r="H65" s="1605"/>
      <c r="I65" s="1605"/>
      <c r="J65" s="1605"/>
      <c r="K65" s="1605"/>
      <c r="L65" s="1605"/>
      <c r="M65" s="1605"/>
    </row>
    <row r="66" spans="1:13" ht="28.5" customHeight="1">
      <c r="B66" s="907" t="s">
        <v>372</v>
      </c>
      <c r="C66" s="1605" t="s">
        <v>378</v>
      </c>
      <c r="D66" s="1605"/>
      <c r="E66" s="1605"/>
      <c r="F66" s="1605"/>
      <c r="G66" s="1605"/>
      <c r="H66" s="1605"/>
      <c r="I66" s="1605"/>
      <c r="J66" s="1605"/>
      <c r="K66" s="1605"/>
      <c r="L66" s="1605"/>
      <c r="M66" s="1605"/>
    </row>
    <row r="67" spans="1:13" ht="28.5" customHeight="1">
      <c r="B67" s="907" t="s">
        <v>373</v>
      </c>
      <c r="C67" s="1605" t="s">
        <v>20</v>
      </c>
      <c r="D67" s="1605"/>
      <c r="E67" s="1605"/>
      <c r="F67" s="1605"/>
      <c r="G67" s="1605"/>
      <c r="H67" s="1605"/>
      <c r="I67" s="1605"/>
      <c r="J67" s="1605"/>
      <c r="K67" s="1605"/>
      <c r="L67" s="1605"/>
      <c r="M67" s="1605"/>
    </row>
    <row r="68" spans="1:13" ht="28.5" customHeight="1">
      <c r="B68" s="907" t="s">
        <v>379</v>
      </c>
      <c r="C68" s="1605" t="s">
        <v>875</v>
      </c>
      <c r="D68" s="1605"/>
      <c r="E68" s="1605"/>
      <c r="F68" s="1605"/>
      <c r="G68" s="1605"/>
      <c r="H68" s="1605"/>
      <c r="I68" s="1605"/>
      <c r="J68" s="1605"/>
      <c r="K68" s="1605"/>
      <c r="L68" s="1605"/>
      <c r="M68" s="1605"/>
    </row>
    <row r="69" spans="1:13" ht="7.5" customHeight="1">
      <c r="B69" s="907"/>
      <c r="C69" s="907"/>
      <c r="D69" s="907"/>
      <c r="E69" s="907"/>
      <c r="F69" s="907"/>
      <c r="G69" s="907"/>
      <c r="H69" s="907"/>
      <c r="I69" s="907"/>
      <c r="J69" s="907"/>
      <c r="K69" s="908"/>
      <c r="L69" s="908"/>
      <c r="M69" s="908"/>
    </row>
    <row r="70" spans="1:13" ht="28.5" customHeight="1">
      <c r="B70" s="981" t="s">
        <v>876</v>
      </c>
      <c r="C70" s="908"/>
      <c r="D70" s="908"/>
      <c r="E70" s="908"/>
      <c r="F70" s="908"/>
      <c r="G70" s="908"/>
      <c r="H70" s="908"/>
      <c r="I70" s="908"/>
      <c r="J70" s="908"/>
      <c r="K70" s="908"/>
      <c r="L70" s="908"/>
      <c r="M70" s="908"/>
    </row>
    <row r="71" spans="1:13" ht="24.95" customHeight="1">
      <c r="A71" s="915"/>
      <c r="B71" s="907" t="s">
        <v>375</v>
      </c>
      <c r="C71" s="1605" t="s">
        <v>877</v>
      </c>
      <c r="D71" s="1605"/>
      <c r="E71" s="1605"/>
      <c r="F71" s="1605"/>
      <c r="G71" s="1605"/>
      <c r="H71" s="1605"/>
      <c r="I71" s="1605"/>
      <c r="J71" s="1605"/>
      <c r="K71" s="1605"/>
      <c r="L71" s="1605"/>
      <c r="M71" s="1605"/>
    </row>
    <row r="72" spans="1:13" ht="24.95" customHeight="1">
      <c r="B72" s="907" t="s">
        <v>366</v>
      </c>
      <c r="C72" s="1605" t="s">
        <v>878</v>
      </c>
      <c r="D72" s="1605"/>
      <c r="E72" s="1605"/>
      <c r="F72" s="1605"/>
      <c r="G72" s="1605"/>
      <c r="H72" s="1605"/>
      <c r="I72" s="1605"/>
      <c r="J72" s="1605"/>
      <c r="K72" s="1605"/>
      <c r="L72" s="1605"/>
      <c r="M72" s="1605"/>
    </row>
    <row r="73" spans="1:13" ht="24.95" customHeight="1">
      <c r="B73" s="907" t="s">
        <v>367</v>
      </c>
      <c r="C73" s="1605" t="s">
        <v>879</v>
      </c>
      <c r="D73" s="1605"/>
      <c r="E73" s="1605"/>
      <c r="F73" s="1605"/>
      <c r="G73" s="1605"/>
      <c r="H73" s="1605"/>
      <c r="I73" s="1605"/>
      <c r="J73" s="1605"/>
      <c r="K73" s="1605"/>
      <c r="L73" s="1605"/>
      <c r="M73" s="1605"/>
    </row>
    <row r="74" spans="1:13" ht="24.95" customHeight="1">
      <c r="B74" s="907" t="s">
        <v>368</v>
      </c>
      <c r="C74" s="1605" t="s">
        <v>880</v>
      </c>
      <c r="D74" s="1605"/>
      <c r="E74" s="1605"/>
      <c r="F74" s="1605"/>
      <c r="G74" s="1605"/>
      <c r="H74" s="1605"/>
      <c r="I74" s="1605"/>
      <c r="J74" s="1605"/>
      <c r="K74" s="1605"/>
      <c r="L74" s="1605"/>
      <c r="M74" s="1605"/>
    </row>
    <row r="75" spans="1:13" ht="36" customHeight="1">
      <c r="B75" s="907" t="s">
        <v>369</v>
      </c>
      <c r="C75" s="1604" t="s">
        <v>872</v>
      </c>
      <c r="D75" s="1604"/>
      <c r="E75" s="1604"/>
      <c r="F75" s="1604"/>
      <c r="G75" s="1604"/>
      <c r="H75" s="1604"/>
      <c r="I75" s="1604"/>
      <c r="J75" s="1604"/>
      <c r="K75" s="1604"/>
      <c r="L75" s="1604"/>
      <c r="M75" s="1604"/>
    </row>
    <row r="76" spans="1:13" ht="24.95" customHeight="1">
      <c r="B76" s="907" t="s">
        <v>370</v>
      </c>
      <c r="C76" s="1605" t="s">
        <v>873</v>
      </c>
      <c r="D76" s="1605"/>
      <c r="E76" s="1605"/>
      <c r="F76" s="1605"/>
      <c r="G76" s="1605"/>
      <c r="H76" s="1605"/>
      <c r="I76" s="1605"/>
      <c r="J76" s="1605"/>
      <c r="K76" s="1605"/>
      <c r="L76" s="1605"/>
      <c r="M76" s="1605"/>
    </row>
    <row r="77" spans="1:13" ht="30.75" customHeight="1">
      <c r="B77" s="907" t="s">
        <v>371</v>
      </c>
      <c r="C77" s="1604" t="s">
        <v>881</v>
      </c>
      <c r="D77" s="1604"/>
      <c r="E77" s="1604"/>
      <c r="F77" s="1604"/>
      <c r="G77" s="1604"/>
      <c r="H77" s="1604"/>
      <c r="I77" s="1604"/>
      <c r="J77" s="1604"/>
      <c r="K77" s="1604"/>
      <c r="L77" s="1604"/>
      <c r="M77" s="1604"/>
    </row>
    <row r="78" spans="1:13" ht="24.95" customHeight="1">
      <c r="B78" s="907"/>
      <c r="C78" s="907"/>
      <c r="D78" s="907"/>
      <c r="E78" s="907"/>
      <c r="F78" s="907"/>
      <c r="G78" s="907"/>
      <c r="H78" s="907"/>
      <c r="I78" s="907"/>
      <c r="J78" s="907"/>
      <c r="K78" s="908"/>
      <c r="L78" s="908"/>
      <c r="M78" s="908"/>
    </row>
    <row r="79" spans="1:13" ht="24.95" customHeight="1">
      <c r="B79" s="923"/>
      <c r="C79" s="906"/>
      <c r="D79" s="906"/>
      <c r="E79" s="906"/>
      <c r="F79" s="906"/>
      <c r="G79" s="906"/>
      <c r="H79" s="906"/>
      <c r="I79" s="906"/>
      <c r="J79" s="906"/>
    </row>
    <row r="80" spans="1:13" ht="24.95" customHeight="1">
      <c r="B80" s="923"/>
      <c r="C80" s="906"/>
      <c r="D80" s="906"/>
      <c r="E80" s="906"/>
      <c r="F80" s="906"/>
      <c r="G80" s="906"/>
      <c r="H80" s="906"/>
      <c r="I80" s="906"/>
      <c r="J80" s="906"/>
    </row>
    <row r="81" spans="2:10" ht="24.95" customHeight="1">
      <c r="B81" s="923"/>
      <c r="C81" s="906"/>
      <c r="D81" s="906"/>
      <c r="E81" s="906"/>
      <c r="F81" s="906"/>
      <c r="G81" s="906"/>
      <c r="H81" s="906"/>
      <c r="I81" s="906"/>
      <c r="J81" s="906"/>
    </row>
    <row r="82" spans="2:10" ht="20.100000000000001" customHeight="1">
      <c r="B82" s="906"/>
      <c r="C82" s="906"/>
      <c r="D82" s="906"/>
      <c r="E82" s="906"/>
      <c r="F82" s="906"/>
      <c r="G82" s="906"/>
      <c r="H82" s="906"/>
      <c r="I82" s="906"/>
      <c r="J82" s="906"/>
    </row>
    <row r="83" spans="2:10" ht="20.100000000000001" customHeight="1">
      <c r="B83" s="906"/>
      <c r="C83" s="906"/>
      <c r="D83" s="906"/>
      <c r="E83" s="906"/>
      <c r="F83" s="906"/>
      <c r="G83" s="906"/>
      <c r="H83" s="906"/>
      <c r="I83" s="906"/>
      <c r="J83" s="906"/>
    </row>
    <row r="84" spans="2:10" ht="20.100000000000001" customHeight="1"/>
    <row r="85" spans="2:10" ht="20.100000000000001" customHeight="1"/>
    <row r="86" spans="2:10" ht="20.100000000000001" customHeight="1"/>
    <row r="87" spans="2:10" ht="20.100000000000001" customHeight="1"/>
    <row r="88" spans="2:10" ht="20.100000000000001" customHeight="1"/>
    <row r="89" spans="2:10" ht="20.100000000000001" customHeight="1"/>
    <row r="90" spans="2:10" ht="20.100000000000001" customHeight="1"/>
    <row r="91" spans="2:10" ht="20.100000000000001" customHeight="1"/>
    <row r="92" spans="2:10" ht="20.100000000000001" customHeight="1"/>
    <row r="93" spans="2:10" ht="20.100000000000001" customHeight="1"/>
    <row r="94" spans="2:10" ht="20.100000000000001" customHeight="1"/>
    <row r="95" spans="2:10" ht="20.100000000000001" customHeight="1"/>
    <row r="96" spans="2:10"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sheetData>
  <dataConsolidate/>
  <mergeCells count="65">
    <mergeCell ref="L6:M6"/>
    <mergeCell ref="A1:M1"/>
    <mergeCell ref="A2:M2"/>
    <mergeCell ref="A3:M3"/>
    <mergeCell ref="A4:M4"/>
    <mergeCell ref="L5:M5"/>
    <mergeCell ref="B7:C7"/>
    <mergeCell ref="H7:J7"/>
    <mergeCell ref="H13:J13"/>
    <mergeCell ref="K13:L13"/>
    <mergeCell ref="A14:A16"/>
    <mergeCell ref="B14:B16"/>
    <mergeCell ref="C14:C16"/>
    <mergeCell ref="D14:D16"/>
    <mergeCell ref="E14:E16"/>
    <mergeCell ref="F14:F16"/>
    <mergeCell ref="H22:J22"/>
    <mergeCell ref="G14:G16"/>
    <mergeCell ref="H14:J16"/>
    <mergeCell ref="K14:L14"/>
    <mergeCell ref="M14:M16"/>
    <mergeCell ref="K15:K16"/>
    <mergeCell ref="L15:L16"/>
    <mergeCell ref="H17:J17"/>
    <mergeCell ref="H18:J18"/>
    <mergeCell ref="H19:J19"/>
    <mergeCell ref="H20:J20"/>
    <mergeCell ref="H21:J21"/>
    <mergeCell ref="H23:J23"/>
    <mergeCell ref="H24:J24"/>
    <mergeCell ref="I27:K27"/>
    <mergeCell ref="L27:M27"/>
    <mergeCell ref="I28:K29"/>
    <mergeCell ref="L28:M28"/>
    <mergeCell ref="N28:N29"/>
    <mergeCell ref="A32:A34"/>
    <mergeCell ref="B32:B34"/>
    <mergeCell ref="C32:C34"/>
    <mergeCell ref="D32:D34"/>
    <mergeCell ref="E32:E34"/>
    <mergeCell ref="G32:G34"/>
    <mergeCell ref="C63:M63"/>
    <mergeCell ref="A46:L46"/>
    <mergeCell ref="C49:D49"/>
    <mergeCell ref="F49:G49"/>
    <mergeCell ref="J49:K49"/>
    <mergeCell ref="F52:M52"/>
    <mergeCell ref="A53:M53"/>
    <mergeCell ref="A54:M54"/>
    <mergeCell ref="C59:M59"/>
    <mergeCell ref="C60:M60"/>
    <mergeCell ref="C61:M61"/>
    <mergeCell ref="C62:M62"/>
    <mergeCell ref="C77:M77"/>
    <mergeCell ref="C64:M64"/>
    <mergeCell ref="C65:M65"/>
    <mergeCell ref="C66:M66"/>
    <mergeCell ref="C67:M67"/>
    <mergeCell ref="C68:M68"/>
    <mergeCell ref="C71:M71"/>
    <mergeCell ref="C72:M72"/>
    <mergeCell ref="C73:M73"/>
    <mergeCell ref="C74:M74"/>
    <mergeCell ref="C75:M75"/>
    <mergeCell ref="C76:M76"/>
  </mergeCells>
  <conditionalFormatting sqref="A17:A24">
    <cfRule type="cellIs" dxfId="25" priority="10" operator="equal">
      <formula>"Fund Error"</formula>
    </cfRule>
    <cfRule type="containsText" dxfId="24" priority="14" operator="containsText" text="125100">
      <formula>NOT(ISERROR(SEARCH("125100",A17)))</formula>
    </cfRule>
    <cfRule type="containsText" dxfId="23" priority="15" operator="containsText" text="125200">
      <formula>NOT(ISERROR(SEARCH("125200",A17)))</formula>
    </cfRule>
  </conditionalFormatting>
  <conditionalFormatting sqref="A35:A42">
    <cfRule type="cellIs" dxfId="22" priority="9" operator="equal">
      <formula>"Fund Error"</formula>
    </cfRule>
    <cfRule type="containsText" dxfId="21" priority="13" operator="containsText" text="206100">
      <formula>NOT(ISERROR(SEARCH("206100",A35)))</formula>
    </cfRule>
    <cfRule type="containsText" dxfId="20" priority="16" operator="containsText" text="206200">
      <formula>NOT(ISERROR(SEARCH("206200",A35)))</formula>
    </cfRule>
  </conditionalFormatting>
  <conditionalFormatting sqref="C17:C24">
    <cfRule type="expression" dxfId="19" priority="3">
      <formula>IF(AND(LEN(C17)&lt;&gt;10,LEN(C17)&lt;&gt;6),C17,"Check Value")</formula>
    </cfRule>
  </conditionalFormatting>
  <conditionalFormatting sqref="C35:C42">
    <cfRule type="expression" dxfId="18" priority="1">
      <formula>IF(AND(LEN(C35)&lt;&gt;10,LEN(C35)&lt;&gt;6),C35,"Check Value")</formula>
    </cfRule>
  </conditionalFormatting>
  <conditionalFormatting sqref="D17:D24">
    <cfRule type="expression" dxfId="17" priority="4">
      <formula>IF(LEN(D17)&lt;&gt;6,D17,"Check Value")</formula>
    </cfRule>
  </conditionalFormatting>
  <conditionalFormatting sqref="D35:D42">
    <cfRule type="expression" dxfId="16" priority="2">
      <formula>IF(LEN(D35)&lt;&gt;6,D35,"Check Value")</formula>
    </cfRule>
  </conditionalFormatting>
  <conditionalFormatting sqref="G17:G24">
    <cfRule type="cellIs" dxfId="15" priority="12" operator="lessThan">
      <formula>0</formula>
    </cfRule>
  </conditionalFormatting>
  <conditionalFormatting sqref="G35:G42">
    <cfRule type="beginsWith" dxfId="14" priority="17" operator="beginsWith" text="s">
      <formula>LEFT(G35,1)="s"</formula>
    </cfRule>
  </conditionalFormatting>
  <conditionalFormatting sqref="G43">
    <cfRule type="beginsWith" dxfId="13" priority="11" operator="beginsWith" text="E">
      <formula>LEFT(G43,1)="E"</formula>
    </cfRule>
  </conditionalFormatting>
  <dataValidations count="3">
    <dataValidation allowBlank="1" showInputMessage="1" showErrorMessage="1" prompt="Do not enter value in this cell. The Liability_x000a_ Accounts Code will automatically populate when Fund No. is entered in Section 3" sqref="A35:A42" xr:uid="{00000000-0002-0000-0000-000000000000}"/>
    <dataValidation allowBlank="1" showInputMessage="1" showErrorMessage="1" prompt="Do not enter value in this cell. The Receivable Accounts Code will automatically populate when Fund No. is entered in Section 5" sqref="A17:A24" xr:uid="{00000000-0002-0000-0000-000001000000}"/>
    <dataValidation allowBlank="1" showInputMessage="1" showErrorMessage="1" prompt="The Account Code will popluated when it's being selected in Section 2 for Entity entiitled to receive revenue." sqref="A25" xr:uid="{00000000-0002-0000-0000-000002000000}"/>
  </dataValidations>
  <printOptions horizontalCentered="1"/>
  <pageMargins left="0.25" right="0.25" top="0" bottom="0.17" header="0.25" footer="0"/>
  <pageSetup scale="69" fitToHeight="2" orientation="landscape" r:id="rId1"/>
  <headerFooter>
    <oddFooter>&amp;L&amp;"Arial,Italic"&amp;8Revised 04/17</oddFooter>
  </headerFooter>
  <rowBreaks count="1" manualBreakCount="1">
    <brk id="49" max="12"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D123B-4EA6-41FD-8773-973407185445}">
  <dimension ref="A1:P106"/>
  <sheetViews>
    <sheetView view="pageBreakPreview" zoomScaleNormal="100" workbookViewId="0">
      <selection activeCell="A47" sqref="A47:H49"/>
    </sheetView>
  </sheetViews>
  <sheetFormatPr defaultColWidth="9.140625" defaultRowHeight="12.75"/>
  <cols>
    <col min="1" max="1" width="3.28515625" style="592" customWidth="1"/>
    <col min="2" max="2" width="3.85546875" style="592" customWidth="1"/>
    <col min="3" max="3" width="9" style="592" customWidth="1"/>
    <col min="4" max="5" width="9.140625" style="592"/>
    <col min="6" max="6" width="4.7109375" style="592" customWidth="1"/>
    <col min="7" max="7" width="9.140625" style="592"/>
    <col min="8" max="9" width="4.7109375" style="592" customWidth="1"/>
    <col min="10" max="10" width="2.7109375" style="592" customWidth="1"/>
    <col min="11" max="11" width="9.140625" style="592"/>
    <col min="12" max="12" width="6.28515625" style="592" customWidth="1"/>
    <col min="13" max="13" width="9.140625" style="592"/>
    <col min="14" max="14" width="4.7109375" style="592" customWidth="1"/>
    <col min="15" max="16384" width="9.140625" style="592"/>
  </cols>
  <sheetData>
    <row r="1" spans="1:16" ht="18">
      <c r="A1" s="1940" t="s">
        <v>136</v>
      </c>
      <c r="B1" s="1940"/>
      <c r="C1" s="1940"/>
      <c r="D1" s="1940"/>
      <c r="E1" s="1940"/>
      <c r="F1" s="1940"/>
      <c r="G1" s="1940"/>
      <c r="H1" s="1940"/>
      <c r="I1" s="1940"/>
      <c r="J1" s="1940"/>
      <c r="K1" s="1940"/>
      <c r="L1" s="1940"/>
      <c r="M1" s="1940"/>
      <c r="N1" s="1940"/>
      <c r="O1" s="1940"/>
      <c r="P1" s="1940"/>
    </row>
    <row r="2" spans="1:16" ht="18">
      <c r="A2" s="1940" t="s">
        <v>202</v>
      </c>
      <c r="B2" s="1940"/>
      <c r="C2" s="1940"/>
      <c r="D2" s="1940"/>
      <c r="E2" s="1940"/>
      <c r="F2" s="1940"/>
      <c r="G2" s="1940"/>
      <c r="H2" s="1940"/>
      <c r="I2" s="1940"/>
      <c r="J2" s="1940"/>
      <c r="K2" s="1940"/>
      <c r="L2" s="1940"/>
      <c r="M2" s="1940"/>
      <c r="N2" s="1940"/>
      <c r="O2" s="1940"/>
      <c r="P2" s="1940"/>
    </row>
    <row r="3" spans="1:16" ht="15.75">
      <c r="A3" s="1822" t="str">
        <f>A!A3</f>
        <v>As of June 30, 2023</v>
      </c>
      <c r="B3" s="1822"/>
      <c r="C3" s="1822"/>
      <c r="D3" s="1822"/>
      <c r="E3" s="1822"/>
      <c r="F3" s="1822"/>
      <c r="G3" s="1822"/>
      <c r="H3" s="1822"/>
      <c r="I3" s="1822"/>
      <c r="J3" s="1822"/>
      <c r="K3" s="1822"/>
      <c r="L3" s="1822"/>
      <c r="M3" s="1822"/>
      <c r="N3" s="1822"/>
      <c r="O3" s="1822"/>
      <c r="P3" s="1822"/>
    </row>
    <row r="4" spans="1:16" ht="15.75">
      <c r="A4" s="1822" t="str">
        <f>A!A4</f>
        <v>Due July 21, 2023</v>
      </c>
      <c r="B4" s="1822"/>
      <c r="C4" s="1822"/>
      <c r="D4" s="1822"/>
      <c r="E4" s="1822"/>
      <c r="F4" s="1822"/>
      <c r="G4" s="1822"/>
      <c r="H4" s="1822"/>
      <c r="I4" s="1822"/>
      <c r="J4" s="1822"/>
      <c r="K4" s="1822"/>
      <c r="L4" s="1822"/>
      <c r="M4" s="1822"/>
      <c r="N4" s="1822"/>
      <c r="O4" s="1822"/>
      <c r="P4" s="1822"/>
    </row>
    <row r="5" spans="1:16" ht="18">
      <c r="A5" s="1941" t="s">
        <v>656</v>
      </c>
      <c r="B5" s="1941"/>
      <c r="C5" s="1941"/>
      <c r="D5" s="1941"/>
      <c r="E5" s="1941"/>
      <c r="F5" s="1941"/>
      <c r="G5" s="1941"/>
      <c r="H5" s="1941"/>
      <c r="I5" s="1941"/>
      <c r="J5" s="1941"/>
      <c r="K5" s="1941"/>
      <c r="L5" s="1941"/>
      <c r="M5" s="1941"/>
      <c r="N5" s="1941"/>
      <c r="O5" s="1941"/>
      <c r="P5" s="1941"/>
    </row>
    <row r="6" spans="1:16" ht="12.95" customHeight="1"/>
    <row r="7" spans="1:16" ht="18" customHeight="1">
      <c r="A7" s="1443" t="s">
        <v>303</v>
      </c>
      <c r="B7" s="1442"/>
      <c r="C7" s="1442"/>
      <c r="D7" s="1442"/>
      <c r="E7" s="1442"/>
      <c r="F7" s="1442"/>
      <c r="G7" s="1442"/>
      <c r="H7" s="1442"/>
      <c r="I7" s="1442"/>
      <c r="J7" s="1442"/>
      <c r="K7" s="1442"/>
      <c r="L7" s="1442"/>
      <c r="M7" s="1442"/>
      <c r="N7" s="1442"/>
      <c r="O7" s="1442"/>
      <c r="P7" s="1448"/>
    </row>
    <row r="8" spans="1:16" ht="18" customHeight="1">
      <c r="A8" s="1443" t="s">
        <v>304</v>
      </c>
      <c r="B8" s="1442"/>
      <c r="C8" s="1442"/>
      <c r="D8" s="1442"/>
      <c r="E8" s="1442"/>
      <c r="F8" s="1442"/>
      <c r="G8" s="1442"/>
      <c r="H8" s="1442"/>
      <c r="I8" s="1442"/>
      <c r="J8" s="1442"/>
      <c r="K8" s="1442"/>
      <c r="L8" s="1442"/>
      <c r="M8" s="1442"/>
      <c r="N8" s="1442"/>
      <c r="O8" s="1442"/>
      <c r="P8" s="1448"/>
    </row>
    <row r="9" spans="1:16" ht="18" customHeight="1">
      <c r="A9" s="1443" t="s">
        <v>305</v>
      </c>
      <c r="B9" s="1442"/>
      <c r="C9" s="1442"/>
      <c r="D9" s="1442"/>
      <c r="E9" s="1442"/>
      <c r="F9" s="1442"/>
      <c r="G9" s="1442"/>
      <c r="H9" s="1442"/>
      <c r="I9" s="1442"/>
      <c r="J9" s="1442"/>
      <c r="K9" s="1442"/>
      <c r="L9" s="1442"/>
      <c r="M9" s="1442"/>
      <c r="N9" s="1442"/>
      <c r="O9" s="1442"/>
      <c r="P9" s="1448"/>
    </row>
    <row r="10" spans="1:16" ht="15" customHeight="1"/>
    <row r="11" spans="1:16" ht="15" customHeight="1">
      <c r="A11" s="592" t="s">
        <v>352</v>
      </c>
    </row>
    <row r="12" spans="1:16" ht="3" customHeight="1"/>
    <row r="13" spans="1:16" ht="15" customHeight="1">
      <c r="C13" s="592" t="s">
        <v>306</v>
      </c>
    </row>
    <row r="14" spans="1:16" ht="15" customHeight="1">
      <c r="C14" s="592" t="s">
        <v>307</v>
      </c>
    </row>
    <row r="16" spans="1:16" ht="15" customHeight="1">
      <c r="A16" s="592" t="s">
        <v>308</v>
      </c>
    </row>
    <row r="17" spans="1:16" ht="3" customHeight="1"/>
    <row r="18" spans="1:16" ht="15" customHeight="1">
      <c r="C18" s="592" t="s">
        <v>309</v>
      </c>
    </row>
    <row r="19" spans="1:16" ht="15" customHeight="1">
      <c r="C19" s="592" t="s">
        <v>838</v>
      </c>
    </row>
    <row r="20" spans="1:16" ht="15" customHeight="1">
      <c r="C20" s="592" t="s">
        <v>310</v>
      </c>
    </row>
    <row r="21" spans="1:16" ht="15" customHeight="1">
      <c r="C21" s="592" t="s">
        <v>311</v>
      </c>
    </row>
    <row r="22" spans="1:16" ht="15" customHeight="1">
      <c r="C22" s="592" t="s">
        <v>537</v>
      </c>
    </row>
    <row r="23" spans="1:16" ht="15" customHeight="1">
      <c r="C23" s="592" t="s">
        <v>312</v>
      </c>
    </row>
    <row r="24" spans="1:16" ht="12.95" customHeight="1"/>
    <row r="26" spans="1:16">
      <c r="A26" s="592" t="s">
        <v>206</v>
      </c>
    </row>
    <row r="28" spans="1:16">
      <c r="A28" s="901" t="s">
        <v>207</v>
      </c>
      <c r="B28" s="900"/>
      <c r="C28" s="900"/>
      <c r="D28" s="900"/>
      <c r="E28" s="900"/>
      <c r="F28" s="900"/>
      <c r="G28" s="900"/>
      <c r="H28" s="899"/>
      <c r="I28" s="901" t="s">
        <v>208</v>
      </c>
      <c r="J28" s="900"/>
      <c r="K28" s="900"/>
      <c r="L28" s="900"/>
      <c r="M28" s="900"/>
      <c r="N28" s="900"/>
      <c r="O28" s="900"/>
      <c r="P28" s="899"/>
    </row>
    <row r="29" spans="1:16">
      <c r="A29" s="1911"/>
      <c r="B29" s="1912"/>
      <c r="C29" s="1912"/>
      <c r="D29" s="1912"/>
      <c r="E29" s="1912"/>
      <c r="F29" s="1912"/>
      <c r="G29" s="1912"/>
      <c r="H29" s="1913"/>
      <c r="I29" s="1917"/>
      <c r="J29" s="1918"/>
      <c r="K29" s="1918"/>
      <c r="L29" s="1918"/>
      <c r="M29" s="1918"/>
      <c r="N29" s="1918"/>
      <c r="O29" s="1918"/>
      <c r="P29" s="1919"/>
    </row>
    <row r="30" spans="1:16">
      <c r="A30" s="1911"/>
      <c r="B30" s="1912"/>
      <c r="C30" s="1912"/>
      <c r="D30" s="1912"/>
      <c r="E30" s="1912"/>
      <c r="F30" s="1912"/>
      <c r="G30" s="1912"/>
      <c r="H30" s="1913"/>
      <c r="I30" s="1917"/>
      <c r="J30" s="1918"/>
      <c r="K30" s="1918"/>
      <c r="L30" s="1918"/>
      <c r="M30" s="1918"/>
      <c r="N30" s="1918"/>
      <c r="O30" s="1918"/>
      <c r="P30" s="1919"/>
    </row>
    <row r="31" spans="1:16">
      <c r="A31" s="1914"/>
      <c r="B31" s="1915"/>
      <c r="C31" s="1915"/>
      <c r="D31" s="1915"/>
      <c r="E31" s="1915"/>
      <c r="F31" s="1915"/>
      <c r="G31" s="1915"/>
      <c r="H31" s="1916"/>
      <c r="I31" s="1920"/>
      <c r="J31" s="1921"/>
      <c r="K31" s="1921"/>
      <c r="L31" s="1921"/>
      <c r="M31" s="1921"/>
      <c r="N31" s="1921"/>
      <c r="O31" s="1921"/>
      <c r="P31" s="1922"/>
    </row>
    <row r="32" spans="1:16">
      <c r="A32" s="901" t="s">
        <v>209</v>
      </c>
      <c r="B32" s="900"/>
      <c r="C32" s="900"/>
      <c r="D32" s="900"/>
      <c r="E32" s="900"/>
      <c r="F32" s="900"/>
      <c r="G32" s="900"/>
      <c r="H32" s="899"/>
      <c r="I32" s="898" t="s">
        <v>313</v>
      </c>
      <c r="J32" s="897"/>
      <c r="K32" s="897"/>
      <c r="L32" s="897"/>
      <c r="M32" s="897"/>
      <c r="N32" s="897"/>
      <c r="O32" s="897"/>
      <c r="P32" s="896"/>
    </row>
    <row r="33" spans="1:16">
      <c r="A33" s="1911"/>
      <c r="B33" s="1912"/>
      <c r="C33" s="1912"/>
      <c r="D33" s="1912"/>
      <c r="E33" s="1912"/>
      <c r="F33" s="1912"/>
      <c r="G33" s="1912"/>
      <c r="H33" s="1913"/>
      <c r="I33" s="893"/>
      <c r="J33" s="1447"/>
      <c r="K33" s="1447"/>
      <c r="L33" s="1447"/>
      <c r="M33" s="1447"/>
      <c r="N33" s="1447"/>
      <c r="O33" s="1447"/>
      <c r="P33" s="892"/>
    </row>
    <row r="34" spans="1:16">
      <c r="A34" s="1911"/>
      <c r="B34" s="1912"/>
      <c r="C34" s="1912"/>
      <c r="D34" s="1912"/>
      <c r="E34" s="1912"/>
      <c r="F34" s="1912"/>
      <c r="G34" s="1912"/>
      <c r="H34" s="1913"/>
      <c r="I34" s="893"/>
      <c r="J34" s="1447"/>
      <c r="K34" s="1447" t="s">
        <v>210</v>
      </c>
      <c r="L34" s="1447"/>
      <c r="M34" s="1447"/>
      <c r="N34" s="1447"/>
      <c r="O34" s="1447"/>
      <c r="P34" s="892"/>
    </row>
    <row r="35" spans="1:16">
      <c r="A35" s="1911"/>
      <c r="B35" s="1912"/>
      <c r="C35" s="1912"/>
      <c r="D35" s="1912"/>
      <c r="E35" s="1912"/>
      <c r="F35" s="1912"/>
      <c r="G35" s="1912"/>
      <c r="H35" s="1913"/>
      <c r="I35" s="893"/>
      <c r="J35" s="1447"/>
      <c r="K35" s="1447" t="s">
        <v>211</v>
      </c>
      <c r="L35" s="1447"/>
      <c r="M35" s="1447"/>
      <c r="N35" s="1447"/>
      <c r="O35" s="1447"/>
      <c r="P35" s="892"/>
    </row>
    <row r="36" spans="1:16">
      <c r="A36" s="1911"/>
      <c r="B36" s="1912"/>
      <c r="C36" s="1912"/>
      <c r="D36" s="1912"/>
      <c r="E36" s="1912"/>
      <c r="F36" s="1912"/>
      <c r="G36" s="1912"/>
      <c r="H36" s="1913"/>
      <c r="I36" s="893"/>
      <c r="J36" s="1447"/>
      <c r="K36" s="1447" t="s">
        <v>314</v>
      </c>
      <c r="L36" s="1447"/>
      <c r="M36" s="1447"/>
      <c r="N36" s="1447"/>
      <c r="O36" s="1447"/>
      <c r="P36" s="892"/>
    </row>
    <row r="37" spans="1:16">
      <c r="A37" s="1911"/>
      <c r="B37" s="1912"/>
      <c r="C37" s="1912"/>
      <c r="D37" s="1912"/>
      <c r="E37" s="1912"/>
      <c r="F37" s="1912"/>
      <c r="G37" s="1912"/>
      <c r="H37" s="1913"/>
      <c r="I37" s="893"/>
      <c r="J37" s="1447"/>
      <c r="K37" s="1447" t="s">
        <v>315</v>
      </c>
      <c r="L37" s="1447"/>
      <c r="M37" s="1447"/>
      <c r="N37" s="1447"/>
      <c r="O37" s="1447"/>
      <c r="P37" s="892"/>
    </row>
    <row r="38" spans="1:16">
      <c r="A38" s="1914"/>
      <c r="B38" s="1915"/>
      <c r="C38" s="1915"/>
      <c r="D38" s="1915"/>
      <c r="E38" s="1915"/>
      <c r="F38" s="1915"/>
      <c r="G38" s="1915"/>
      <c r="H38" s="1916"/>
      <c r="I38" s="904"/>
      <c r="J38" s="903"/>
      <c r="K38" s="903"/>
      <c r="L38" s="903"/>
      <c r="M38" s="903"/>
      <c r="N38" s="903"/>
      <c r="O38" s="903"/>
      <c r="P38" s="902"/>
    </row>
    <row r="39" spans="1:16">
      <c r="A39" s="901" t="s">
        <v>212</v>
      </c>
      <c r="B39" s="900"/>
      <c r="C39" s="900"/>
      <c r="D39" s="900"/>
      <c r="E39" s="900"/>
      <c r="F39" s="900"/>
      <c r="G39" s="900"/>
      <c r="H39" s="899"/>
      <c r="I39" s="898" t="s">
        <v>213</v>
      </c>
      <c r="J39" s="897"/>
      <c r="K39" s="897"/>
      <c r="L39" s="897"/>
      <c r="M39" s="897"/>
      <c r="N39" s="897"/>
      <c r="O39" s="897"/>
      <c r="P39" s="896"/>
    </row>
    <row r="40" spans="1:16">
      <c r="A40" s="895"/>
      <c r="B40" s="994"/>
      <c r="C40" s="994"/>
      <c r="D40" s="994"/>
      <c r="E40" s="994"/>
      <c r="F40" s="994"/>
      <c r="G40" s="994"/>
      <c r="H40" s="894"/>
      <c r="I40" s="1923"/>
      <c r="J40" s="1924"/>
      <c r="K40" s="1924"/>
      <c r="L40" s="1924"/>
      <c r="M40" s="1924"/>
      <c r="N40" s="1924"/>
      <c r="O40" s="1924"/>
      <c r="P40" s="1925"/>
    </row>
    <row r="41" spans="1:16">
      <c r="A41" s="895"/>
      <c r="B41" s="994"/>
      <c r="C41" s="994" t="s">
        <v>214</v>
      </c>
      <c r="D41" s="994"/>
      <c r="E41" s="994"/>
      <c r="F41" s="994"/>
      <c r="G41" s="994"/>
      <c r="H41" s="894"/>
      <c r="I41" s="1923"/>
      <c r="J41" s="1924"/>
      <c r="K41" s="1924"/>
      <c r="L41" s="1924"/>
      <c r="M41" s="1924"/>
      <c r="N41" s="1924"/>
      <c r="O41" s="1924"/>
      <c r="P41" s="1925"/>
    </row>
    <row r="42" spans="1:16">
      <c r="A42" s="895"/>
      <c r="B42" s="994"/>
      <c r="C42" s="994" t="s">
        <v>215</v>
      </c>
      <c r="D42" s="994"/>
      <c r="E42" s="994"/>
      <c r="F42" s="994"/>
      <c r="G42" s="994"/>
      <c r="H42" s="894"/>
      <c r="I42" s="893" t="s">
        <v>216</v>
      </c>
      <c r="J42" s="1447"/>
      <c r="K42" s="1447"/>
      <c r="L42" s="1447"/>
      <c r="M42" s="1447"/>
      <c r="N42" s="1447"/>
      <c r="O42" s="1447"/>
      <c r="P42" s="892"/>
    </row>
    <row r="43" spans="1:16">
      <c r="A43" s="891"/>
      <c r="C43" s="592" t="s">
        <v>316</v>
      </c>
      <c r="H43" s="890"/>
      <c r="I43" s="1926"/>
      <c r="J43" s="1927"/>
      <c r="K43" s="1927"/>
      <c r="L43" s="1927"/>
      <c r="M43" s="1927"/>
      <c r="N43" s="1927"/>
      <c r="O43" s="1927"/>
      <c r="P43" s="1928"/>
    </row>
    <row r="44" spans="1:16">
      <c r="A44" s="891"/>
      <c r="H44" s="890"/>
      <c r="I44" s="1926"/>
      <c r="J44" s="1927"/>
      <c r="K44" s="1927"/>
      <c r="L44" s="1927"/>
      <c r="M44" s="1927"/>
      <c r="N44" s="1927"/>
      <c r="O44" s="1927"/>
      <c r="P44" s="1928"/>
    </row>
    <row r="45" spans="1:16">
      <c r="A45" s="889"/>
      <c r="B45" s="593"/>
      <c r="C45" s="593"/>
      <c r="D45" s="593"/>
      <c r="E45" s="593"/>
      <c r="F45" s="593"/>
      <c r="G45" s="593"/>
      <c r="H45" s="888"/>
      <c r="I45" s="889"/>
      <c r="J45" s="593"/>
      <c r="K45" s="593"/>
      <c r="L45" s="593"/>
      <c r="M45" s="593"/>
      <c r="N45" s="593"/>
      <c r="O45" s="593"/>
      <c r="P45" s="888"/>
    </row>
    <row r="46" spans="1:16">
      <c r="A46" s="1446" t="s">
        <v>1171</v>
      </c>
      <c r="B46" s="1445"/>
      <c r="C46" s="1445"/>
      <c r="D46" s="1445"/>
      <c r="E46" s="1445"/>
      <c r="F46" s="886"/>
      <c r="G46" s="886"/>
      <c r="H46" s="885"/>
      <c r="I46" s="1929" t="s">
        <v>317</v>
      </c>
      <c r="J46" s="1930"/>
      <c r="K46" s="1930"/>
      <c r="L46" s="1930"/>
      <c r="M46" s="1930"/>
      <c r="N46" s="1930"/>
      <c r="O46" s="1930"/>
      <c r="P46" s="1931"/>
    </row>
    <row r="47" spans="1:16">
      <c r="A47" s="1934"/>
      <c r="B47" s="1935"/>
      <c r="C47" s="1935"/>
      <c r="D47" s="1935"/>
      <c r="E47" s="1935"/>
      <c r="F47" s="1935"/>
      <c r="G47" s="1935"/>
      <c r="H47" s="1936"/>
      <c r="I47" s="1932"/>
      <c r="J47" s="1903"/>
      <c r="K47" s="1903"/>
      <c r="L47" s="1903"/>
      <c r="M47" s="1903"/>
      <c r="N47" s="1903"/>
      <c r="O47" s="1903"/>
      <c r="P47" s="1933"/>
    </row>
    <row r="48" spans="1:16">
      <c r="A48" s="1934"/>
      <c r="B48" s="1935"/>
      <c r="C48" s="1935"/>
      <c r="D48" s="1935"/>
      <c r="E48" s="1935"/>
      <c r="F48" s="1935"/>
      <c r="G48" s="1935"/>
      <c r="H48" s="1936"/>
      <c r="I48" s="1934"/>
      <c r="J48" s="1935"/>
      <c r="K48" s="1935"/>
      <c r="L48" s="1935"/>
      <c r="M48" s="1935"/>
      <c r="N48" s="1935"/>
      <c r="O48" s="1935"/>
      <c r="P48" s="1936"/>
    </row>
    <row r="49" spans="1:16">
      <c r="A49" s="1937"/>
      <c r="B49" s="1938"/>
      <c r="C49" s="1938"/>
      <c r="D49" s="1938"/>
      <c r="E49" s="1938"/>
      <c r="F49" s="1938"/>
      <c r="G49" s="1938"/>
      <c r="H49" s="1939"/>
      <c r="I49" s="1937"/>
      <c r="J49" s="1938"/>
      <c r="K49" s="1938"/>
      <c r="L49" s="1938"/>
      <c r="M49" s="1938"/>
      <c r="N49" s="1938"/>
      <c r="O49" s="1938"/>
      <c r="P49" s="1939"/>
    </row>
    <row r="50" spans="1:16">
      <c r="A50" s="1009"/>
      <c r="B50" s="1009"/>
      <c r="C50" s="1009"/>
      <c r="D50" s="1009"/>
      <c r="E50" s="1009"/>
      <c r="F50" s="1009"/>
      <c r="G50" s="1009"/>
      <c r="H50" s="1009"/>
      <c r="I50" s="1009"/>
      <c r="J50" s="1009"/>
      <c r="K50" s="1009"/>
      <c r="L50" s="1009"/>
      <c r="M50" s="1009"/>
      <c r="N50" s="1009"/>
      <c r="O50" s="1009"/>
      <c r="P50" s="1009"/>
    </row>
    <row r="51" spans="1:16">
      <c r="A51" s="1009"/>
      <c r="B51" s="1009"/>
      <c r="C51" s="1009"/>
      <c r="D51" s="1009"/>
      <c r="E51" s="1009"/>
      <c r="F51" s="1009"/>
      <c r="G51" s="1009"/>
      <c r="H51" s="1009"/>
      <c r="I51" s="1009"/>
      <c r="J51" s="1009"/>
      <c r="K51" s="1009"/>
      <c r="L51" s="1009"/>
      <c r="M51" s="1009"/>
      <c r="N51" s="1009"/>
      <c r="O51" s="1009"/>
      <c r="P51" s="1009"/>
    </row>
    <row r="52" spans="1:16">
      <c r="A52" s="1009"/>
      <c r="B52" s="1009"/>
      <c r="C52" s="1009"/>
      <c r="D52" s="1009"/>
      <c r="E52" s="1009"/>
      <c r="F52" s="1009"/>
      <c r="G52" s="1009"/>
      <c r="H52" s="1009"/>
      <c r="I52" s="1009"/>
      <c r="J52" s="1009"/>
      <c r="K52" s="1009"/>
      <c r="L52" s="1009"/>
      <c r="M52" s="1009"/>
      <c r="N52" s="1009"/>
      <c r="O52" s="1009"/>
      <c r="P52" s="1009"/>
    </row>
    <row r="53" spans="1:16">
      <c r="A53" s="1907" t="s">
        <v>357</v>
      </c>
      <c r="B53" s="1907"/>
      <c r="C53" s="1907"/>
      <c r="D53" s="1907"/>
      <c r="E53" s="1907"/>
      <c r="F53" s="1907"/>
      <c r="G53" s="1907"/>
      <c r="H53" s="1907"/>
      <c r="I53" s="1907"/>
      <c r="J53" s="1907"/>
      <c r="K53" s="1907"/>
      <c r="L53" s="1907"/>
      <c r="M53" s="1907"/>
      <c r="N53" s="1907"/>
      <c r="O53" s="1907"/>
      <c r="P53" s="1907"/>
    </row>
    <row r="54" spans="1:16">
      <c r="A54" s="1907"/>
      <c r="B54" s="1907"/>
      <c r="C54" s="1907"/>
      <c r="D54" s="1907"/>
      <c r="E54" s="1907"/>
      <c r="F54" s="1907"/>
      <c r="G54" s="1907"/>
      <c r="H54" s="1907"/>
      <c r="I54" s="1907"/>
      <c r="J54" s="1907"/>
      <c r="K54" s="1907"/>
      <c r="L54" s="1907"/>
      <c r="M54" s="1907"/>
      <c r="N54" s="1907"/>
      <c r="O54" s="1907"/>
      <c r="P54" s="1907"/>
    </row>
    <row r="55" spans="1:16">
      <c r="A55" s="1444"/>
      <c r="B55" s="1444"/>
      <c r="C55" s="1444"/>
      <c r="D55" s="1444"/>
      <c r="E55" s="1444"/>
      <c r="F55" s="1444"/>
      <c r="G55" s="1444"/>
      <c r="H55" s="1444"/>
      <c r="I55" s="1444"/>
      <c r="J55" s="1444"/>
      <c r="K55" s="1444"/>
      <c r="L55" s="1444"/>
      <c r="M55" s="1444"/>
      <c r="N55" s="1444"/>
      <c r="O55" s="1444"/>
      <c r="P55" s="1444"/>
    </row>
    <row r="56" spans="1:16">
      <c r="A56" s="1444"/>
      <c r="B56" s="1444"/>
      <c r="C56" s="1444"/>
      <c r="D56" s="1444"/>
      <c r="E56" s="1444"/>
      <c r="F56" s="1444"/>
      <c r="G56" s="1444"/>
      <c r="H56" s="1444"/>
      <c r="I56" s="1444"/>
      <c r="J56" s="1444"/>
      <c r="K56" s="1444"/>
      <c r="L56" s="1444"/>
      <c r="M56" s="1444"/>
      <c r="N56" s="1444"/>
      <c r="O56" s="1444"/>
      <c r="P56" s="1444"/>
    </row>
    <row r="57" spans="1:16">
      <c r="A57" s="1444"/>
      <c r="B57" s="1444"/>
      <c r="C57" s="1444"/>
      <c r="D57" s="1444"/>
      <c r="E57" s="1444"/>
      <c r="F57" s="1444"/>
      <c r="G57" s="1444"/>
      <c r="H57" s="1444"/>
      <c r="I57" s="1444"/>
      <c r="J57" s="1444"/>
      <c r="K57" s="1444"/>
      <c r="L57" s="1444"/>
      <c r="M57" s="1444"/>
      <c r="N57" s="1444"/>
      <c r="O57" s="1444"/>
      <c r="P57" s="1444"/>
    </row>
    <row r="58" spans="1:16" ht="18" customHeight="1">
      <c r="A58" s="1443" t="s">
        <v>318</v>
      </c>
      <c r="B58" s="1442"/>
      <c r="C58" s="1442"/>
      <c r="D58" s="1442"/>
      <c r="E58" s="1908"/>
      <c r="F58" s="1908"/>
      <c r="G58" s="1908"/>
      <c r="H58" s="1908"/>
      <c r="I58" s="1908"/>
      <c r="J58" s="1908"/>
      <c r="K58" s="1908"/>
      <c r="L58" s="1908"/>
      <c r="M58" s="1908"/>
      <c r="N58" s="1908"/>
      <c r="O58" s="1908"/>
      <c r="P58" s="1909"/>
    </row>
    <row r="60" spans="1:16">
      <c r="A60" s="594" t="s">
        <v>319</v>
      </c>
    </row>
    <row r="62" spans="1:16">
      <c r="A62" s="592" t="s">
        <v>320</v>
      </c>
    </row>
    <row r="63" spans="1:16" ht="3" customHeight="1"/>
    <row r="64" spans="1:16">
      <c r="C64" s="1910" t="s">
        <v>321</v>
      </c>
      <c r="D64" s="1910"/>
      <c r="E64" s="1910"/>
      <c r="F64" s="1910"/>
      <c r="G64" s="1910"/>
      <c r="H64" s="1910"/>
      <c r="I64" s="1910"/>
      <c r="J64" s="1910"/>
      <c r="K64" s="1910"/>
      <c r="L64" s="1910"/>
      <c r="M64" s="1910"/>
      <c r="N64" s="1910"/>
      <c r="O64" s="1910"/>
      <c r="P64" s="1910"/>
    </row>
    <row r="65" spans="1:16" ht="12.95" customHeight="1">
      <c r="C65" s="1910"/>
      <c r="D65" s="1910"/>
      <c r="E65" s="1910"/>
      <c r="F65" s="1910"/>
      <c r="G65" s="1910"/>
      <c r="H65" s="1910"/>
      <c r="I65" s="1910"/>
      <c r="J65" s="1910"/>
      <c r="K65" s="1910"/>
      <c r="L65" s="1910"/>
      <c r="M65" s="1910"/>
      <c r="N65" s="1910"/>
      <c r="O65" s="1910"/>
      <c r="P65" s="1910"/>
    </row>
    <row r="66" spans="1:16" ht="15" customHeight="1">
      <c r="C66" s="592" t="s">
        <v>322</v>
      </c>
    </row>
    <row r="67" spans="1:16" ht="15" customHeight="1">
      <c r="C67" s="592" t="s">
        <v>323</v>
      </c>
    </row>
    <row r="68" spans="1:16" ht="12.95" customHeight="1"/>
    <row r="69" spans="1:16" ht="12.95" customHeight="1">
      <c r="B69" s="592" t="s">
        <v>324</v>
      </c>
    </row>
    <row r="70" spans="1:16" ht="12.95" customHeight="1"/>
    <row r="71" spans="1:16" ht="12.95" customHeight="1">
      <c r="A71" s="592" t="s">
        <v>325</v>
      </c>
    </row>
    <row r="72" spans="1:16" ht="12.95" customHeight="1">
      <c r="A72" s="1903"/>
      <c r="B72" s="1903"/>
      <c r="C72" s="1903"/>
      <c r="D72" s="1903"/>
      <c r="E72" s="1903"/>
      <c r="F72" s="1903"/>
      <c r="G72" s="1903"/>
      <c r="H72" s="1903"/>
      <c r="I72" s="1903"/>
      <c r="J72" s="1903"/>
      <c r="K72" s="1903"/>
      <c r="L72" s="1903"/>
      <c r="M72" s="1903"/>
      <c r="N72" s="1903"/>
      <c r="O72" s="1903"/>
      <c r="P72" s="1903"/>
    </row>
    <row r="73" spans="1:16" ht="12.95" customHeight="1">
      <c r="A73" s="1903"/>
      <c r="B73" s="1903"/>
      <c r="C73" s="1903"/>
      <c r="D73" s="1903"/>
      <c r="E73" s="1903"/>
      <c r="F73" s="1903"/>
      <c r="G73" s="1903"/>
      <c r="H73" s="1903"/>
      <c r="I73" s="1903"/>
      <c r="J73" s="1903"/>
      <c r="K73" s="1903"/>
      <c r="L73" s="1903"/>
      <c r="M73" s="1903"/>
      <c r="N73" s="1903"/>
      <c r="O73" s="1903"/>
      <c r="P73" s="1903"/>
    </row>
    <row r="74" spans="1:16" ht="12.95" customHeight="1">
      <c r="A74" s="1903"/>
      <c r="B74" s="1903"/>
      <c r="C74" s="1903"/>
      <c r="D74" s="1903"/>
      <c r="E74" s="1903"/>
      <c r="F74" s="1903"/>
      <c r="G74" s="1903"/>
      <c r="H74" s="1903"/>
      <c r="I74" s="1903"/>
      <c r="J74" s="1903"/>
      <c r="K74" s="1903"/>
      <c r="L74" s="1903"/>
      <c r="M74" s="1903"/>
      <c r="N74" s="1903"/>
      <c r="O74" s="1903"/>
      <c r="P74" s="1903"/>
    </row>
    <row r="75" spans="1:16" ht="12.95" customHeight="1">
      <c r="A75" s="1903"/>
      <c r="B75" s="1903"/>
      <c r="C75" s="1903"/>
      <c r="D75" s="1903"/>
      <c r="E75" s="1903"/>
      <c r="F75" s="1903"/>
      <c r="G75" s="1903"/>
      <c r="H75" s="1903"/>
      <c r="I75" s="1903"/>
      <c r="J75" s="1903"/>
      <c r="K75" s="1903"/>
      <c r="L75" s="1903"/>
      <c r="M75" s="1903"/>
      <c r="N75" s="1903"/>
      <c r="O75" s="1903"/>
      <c r="P75" s="1903"/>
    </row>
    <row r="76" spans="1:16" ht="12.95" customHeight="1">
      <c r="A76" s="592" t="s">
        <v>326</v>
      </c>
    </row>
    <row r="77" spans="1:16" ht="12.95" customHeight="1">
      <c r="A77" s="1903"/>
      <c r="B77" s="1903"/>
      <c r="C77" s="1903"/>
      <c r="D77" s="1903"/>
      <c r="E77" s="1903"/>
      <c r="F77" s="1903"/>
      <c r="G77" s="1903"/>
      <c r="H77" s="1903"/>
      <c r="I77" s="1903"/>
      <c r="J77" s="1903"/>
      <c r="K77" s="1903"/>
      <c r="L77" s="1903"/>
      <c r="M77" s="1903"/>
      <c r="N77" s="1903"/>
      <c r="O77" s="1903"/>
      <c r="P77" s="1903"/>
    </row>
    <row r="78" spans="1:16" ht="12.95" customHeight="1">
      <c r="A78" s="1903"/>
      <c r="B78" s="1903"/>
      <c r="C78" s="1903"/>
      <c r="D78" s="1903"/>
      <c r="E78" s="1903"/>
      <c r="F78" s="1903"/>
      <c r="G78" s="1903"/>
      <c r="H78" s="1903"/>
      <c r="I78" s="1903"/>
      <c r="J78" s="1903"/>
      <c r="K78" s="1903"/>
      <c r="L78" s="1903"/>
      <c r="M78" s="1903"/>
      <c r="N78" s="1903"/>
      <c r="O78" s="1903"/>
      <c r="P78" s="1903"/>
    </row>
    <row r="79" spans="1:16" ht="12.95" customHeight="1">
      <c r="A79" s="1903"/>
      <c r="B79" s="1903"/>
      <c r="C79" s="1903"/>
      <c r="D79" s="1903"/>
      <c r="E79" s="1903"/>
      <c r="F79" s="1903"/>
      <c r="G79" s="1903"/>
      <c r="H79" s="1903"/>
      <c r="I79" s="1903"/>
      <c r="J79" s="1903"/>
      <c r="K79" s="1903"/>
      <c r="L79" s="1903"/>
      <c r="M79" s="1903"/>
      <c r="N79" s="1903"/>
      <c r="O79" s="1903"/>
      <c r="P79" s="1903"/>
    </row>
    <row r="80" spans="1:16" ht="12.95" customHeight="1">
      <c r="A80" s="1903"/>
      <c r="B80" s="1903"/>
      <c r="C80" s="1903"/>
      <c r="D80" s="1903"/>
      <c r="E80" s="1903"/>
      <c r="F80" s="1903"/>
      <c r="G80" s="1903"/>
      <c r="H80" s="1903"/>
      <c r="I80" s="1903"/>
      <c r="J80" s="1903"/>
      <c r="K80" s="1903"/>
      <c r="L80" s="1903"/>
      <c r="M80" s="1903"/>
      <c r="N80" s="1903"/>
      <c r="O80" s="1903"/>
      <c r="P80" s="1903"/>
    </row>
    <row r="81" spans="1:16" ht="12.95" customHeight="1">
      <c r="A81" s="592" t="s">
        <v>837</v>
      </c>
    </row>
    <row r="82" spans="1:16" ht="12.95" customHeight="1">
      <c r="A82" s="1903"/>
      <c r="B82" s="1903"/>
      <c r="C82" s="1903"/>
      <c r="D82" s="1903"/>
      <c r="E82" s="1903"/>
      <c r="F82" s="1903"/>
      <c r="G82" s="1903"/>
      <c r="H82" s="1903"/>
      <c r="I82" s="1903"/>
      <c r="J82" s="1903"/>
      <c r="K82" s="1903"/>
      <c r="L82" s="1903"/>
      <c r="M82" s="1903"/>
      <c r="N82" s="1903"/>
      <c r="O82" s="1903"/>
      <c r="P82" s="1903"/>
    </row>
    <row r="83" spans="1:16" ht="12.95" customHeight="1">
      <c r="A83" s="1903"/>
      <c r="B83" s="1903"/>
      <c r="C83" s="1903"/>
      <c r="D83" s="1903"/>
      <c r="E83" s="1903"/>
      <c r="F83" s="1903"/>
      <c r="G83" s="1903"/>
      <c r="H83" s="1903"/>
      <c r="I83" s="1903"/>
      <c r="J83" s="1903"/>
      <c r="K83" s="1903"/>
      <c r="L83" s="1903"/>
      <c r="M83" s="1903"/>
      <c r="N83" s="1903"/>
      <c r="O83" s="1903"/>
      <c r="P83" s="1903"/>
    </row>
    <row r="84" spans="1:16" ht="12.95" customHeight="1">
      <c r="A84" s="1903"/>
      <c r="B84" s="1903"/>
      <c r="C84" s="1903"/>
      <c r="D84" s="1903"/>
      <c r="E84" s="1903"/>
      <c r="F84" s="1903"/>
      <c r="G84" s="1903"/>
      <c r="H84" s="1903"/>
      <c r="I84" s="1903"/>
      <c r="J84" s="1903"/>
      <c r="K84" s="1903"/>
      <c r="L84" s="1903"/>
      <c r="M84" s="1903"/>
      <c r="N84" s="1903"/>
      <c r="O84" s="1903"/>
      <c r="P84" s="1903"/>
    </row>
    <row r="85" spans="1:16" ht="12.95" customHeight="1">
      <c r="A85" s="1903"/>
      <c r="B85" s="1903"/>
      <c r="C85" s="1903"/>
      <c r="D85" s="1903"/>
      <c r="E85" s="1903"/>
      <c r="F85" s="1903"/>
      <c r="G85" s="1903"/>
      <c r="H85" s="1903"/>
      <c r="I85" s="1903"/>
      <c r="J85" s="1903"/>
      <c r="K85" s="1903"/>
      <c r="L85" s="1903"/>
      <c r="M85" s="1903"/>
      <c r="N85" s="1903"/>
      <c r="O85" s="1903"/>
      <c r="P85" s="1903"/>
    </row>
    <row r="86" spans="1:16" ht="12.95" customHeight="1">
      <c r="A86" s="592" t="s">
        <v>327</v>
      </c>
    </row>
    <row r="87" spans="1:16" ht="12.95" customHeight="1">
      <c r="A87" s="1903"/>
      <c r="B87" s="1903"/>
      <c r="C87" s="1903"/>
      <c r="D87" s="1903"/>
      <c r="E87" s="1903"/>
      <c r="F87" s="1903"/>
      <c r="G87" s="1903"/>
      <c r="H87" s="1903"/>
      <c r="I87" s="1903"/>
      <c r="J87" s="1903"/>
      <c r="K87" s="1903"/>
      <c r="L87" s="1903"/>
      <c r="M87" s="1903"/>
      <c r="N87" s="1903"/>
      <c r="O87" s="1903"/>
      <c r="P87" s="1903"/>
    </row>
    <row r="88" spans="1:16" ht="12.95" customHeight="1">
      <c r="A88" s="1903"/>
      <c r="B88" s="1903"/>
      <c r="C88" s="1903"/>
      <c r="D88" s="1903"/>
      <c r="E88" s="1903"/>
      <c r="F88" s="1903"/>
      <c r="G88" s="1903"/>
      <c r="H88" s="1903"/>
      <c r="I88" s="1903"/>
      <c r="J88" s="1903"/>
      <c r="K88" s="1903"/>
      <c r="L88" s="1903"/>
      <c r="M88" s="1903"/>
      <c r="N88" s="1903"/>
      <c r="O88" s="1903"/>
      <c r="P88" s="1903"/>
    </row>
    <row r="89" spans="1:16" ht="12.95" customHeight="1">
      <c r="A89" s="1903"/>
      <c r="B89" s="1903"/>
      <c r="C89" s="1903"/>
      <c r="D89" s="1903"/>
      <c r="E89" s="1903"/>
      <c r="F89" s="1903"/>
      <c r="G89" s="1903"/>
      <c r="H89" s="1903"/>
      <c r="I89" s="1903"/>
      <c r="J89" s="1903"/>
      <c r="K89" s="1903"/>
      <c r="L89" s="1903"/>
      <c r="M89" s="1903"/>
      <c r="N89" s="1903"/>
      <c r="O89" s="1903"/>
      <c r="P89" s="1903"/>
    </row>
    <row r="90" spans="1:16" ht="12.95" customHeight="1">
      <c r="A90" s="1903"/>
      <c r="B90" s="1903"/>
      <c r="C90" s="1903"/>
      <c r="D90" s="1903"/>
      <c r="E90" s="1903"/>
      <c r="F90" s="1903"/>
      <c r="G90" s="1903"/>
      <c r="H90" s="1903"/>
      <c r="I90" s="1903"/>
      <c r="J90" s="1903"/>
      <c r="K90" s="1903"/>
      <c r="L90" s="1903"/>
      <c r="M90" s="1903"/>
      <c r="N90" s="1903"/>
      <c r="O90" s="1903"/>
      <c r="P90" s="1903"/>
    </row>
    <row r="91" spans="1:16" ht="12.95" customHeight="1">
      <c r="A91" s="592" t="s">
        <v>328</v>
      </c>
    </row>
    <row r="92" spans="1:16" ht="12.95" customHeight="1">
      <c r="A92" s="1903"/>
      <c r="B92" s="1903"/>
      <c r="C92" s="1903"/>
      <c r="D92" s="1903"/>
      <c r="E92" s="1903"/>
      <c r="F92" s="1903"/>
      <c r="G92" s="1903"/>
      <c r="H92" s="1903"/>
      <c r="I92" s="1903"/>
      <c r="J92" s="1903"/>
      <c r="K92" s="1903"/>
      <c r="L92" s="1903"/>
      <c r="M92" s="1903"/>
      <c r="N92" s="1903"/>
      <c r="O92" s="1903"/>
      <c r="P92" s="1903"/>
    </row>
    <row r="93" spans="1:16" ht="12.95" customHeight="1">
      <c r="A93" s="1903"/>
      <c r="B93" s="1903"/>
      <c r="C93" s="1903"/>
      <c r="D93" s="1903"/>
      <c r="E93" s="1903"/>
      <c r="F93" s="1903"/>
      <c r="G93" s="1903"/>
      <c r="H93" s="1903"/>
      <c r="I93" s="1903"/>
      <c r="J93" s="1903"/>
      <c r="K93" s="1903"/>
      <c r="L93" s="1903"/>
      <c r="M93" s="1903"/>
      <c r="N93" s="1903"/>
      <c r="O93" s="1903"/>
      <c r="P93" s="1903"/>
    </row>
    <row r="94" spans="1:16" ht="12.95" customHeight="1">
      <c r="A94" s="1903"/>
      <c r="B94" s="1903"/>
      <c r="C94" s="1903"/>
      <c r="D94" s="1903"/>
      <c r="E94" s="1903"/>
      <c r="F94" s="1903"/>
      <c r="G94" s="1903"/>
      <c r="H94" s="1903"/>
      <c r="I94" s="1903"/>
      <c r="J94" s="1903"/>
      <c r="K94" s="1903"/>
      <c r="L94" s="1903"/>
      <c r="M94" s="1903"/>
      <c r="N94" s="1903"/>
      <c r="O94" s="1903"/>
      <c r="P94" s="1903"/>
    </row>
    <row r="95" spans="1:16" ht="12.95" customHeight="1">
      <c r="A95" s="1903"/>
      <c r="B95" s="1903"/>
      <c r="C95" s="1903"/>
      <c r="D95" s="1903"/>
      <c r="E95" s="1903"/>
      <c r="F95" s="1903"/>
      <c r="G95" s="1903"/>
      <c r="H95" s="1903"/>
      <c r="I95" s="1903"/>
      <c r="J95" s="1903"/>
      <c r="K95" s="1903"/>
      <c r="L95" s="1903"/>
      <c r="M95" s="1903"/>
      <c r="N95" s="1903"/>
      <c r="O95" s="1903"/>
      <c r="P95" s="1903"/>
    </row>
    <row r="96" spans="1:16" ht="12.95" customHeight="1">
      <c r="A96" s="592" t="s">
        <v>836</v>
      </c>
    </row>
    <row r="97" spans="1:16" ht="12.95" customHeight="1">
      <c r="A97" s="1903"/>
      <c r="B97" s="1903"/>
      <c r="C97" s="1903"/>
      <c r="D97" s="1903"/>
      <c r="E97" s="1903"/>
      <c r="F97" s="1903"/>
      <c r="G97" s="1903"/>
      <c r="H97" s="1903"/>
      <c r="I97" s="1903"/>
      <c r="J97" s="1903"/>
      <c r="K97" s="1903"/>
      <c r="L97" s="1903"/>
      <c r="M97" s="1903"/>
      <c r="N97" s="1903"/>
      <c r="O97" s="1903"/>
      <c r="P97" s="1903"/>
    </row>
    <row r="98" spans="1:16" ht="12.95" customHeight="1">
      <c r="A98" s="1903"/>
      <c r="B98" s="1903"/>
      <c r="C98" s="1903"/>
      <c r="D98" s="1903"/>
      <c r="E98" s="1903"/>
      <c r="F98" s="1903"/>
      <c r="G98" s="1903"/>
      <c r="H98" s="1903"/>
      <c r="I98" s="1903"/>
      <c r="J98" s="1903"/>
      <c r="K98" s="1903"/>
      <c r="L98" s="1903"/>
      <c r="M98" s="1903"/>
      <c r="N98" s="1903"/>
      <c r="O98" s="1903"/>
      <c r="P98" s="1903"/>
    </row>
    <row r="99" spans="1:16" ht="12.95" customHeight="1">
      <c r="A99" s="592" t="s">
        <v>353</v>
      </c>
    </row>
    <row r="100" spans="1:16" ht="12.95" customHeight="1">
      <c r="A100" s="1903"/>
      <c r="B100" s="1903"/>
      <c r="C100" s="1903"/>
      <c r="D100" s="1903"/>
      <c r="E100" s="1903"/>
      <c r="F100" s="1903"/>
      <c r="G100" s="1903"/>
      <c r="H100" s="1903"/>
      <c r="I100" s="1903"/>
      <c r="J100" s="1903"/>
      <c r="K100" s="1903"/>
      <c r="L100" s="1903"/>
      <c r="M100" s="1903"/>
      <c r="N100" s="1903"/>
      <c r="O100" s="1903"/>
      <c r="P100" s="1903"/>
    </row>
    <row r="101" spans="1:16" ht="12.95" customHeight="1">
      <c r="A101" s="1903"/>
      <c r="B101" s="1903"/>
      <c r="C101" s="1903"/>
      <c r="D101" s="1903"/>
      <c r="E101" s="1903"/>
      <c r="F101" s="1903"/>
      <c r="G101" s="1903"/>
      <c r="H101" s="1903"/>
      <c r="I101" s="1903"/>
      <c r="J101" s="1903"/>
      <c r="K101" s="1903"/>
      <c r="L101" s="1903"/>
      <c r="M101" s="1903"/>
      <c r="N101" s="1903"/>
      <c r="O101" s="1903"/>
      <c r="P101" s="1903"/>
    </row>
    <row r="102" spans="1:16" ht="12.95" customHeight="1"/>
    <row r="103" spans="1:16">
      <c r="A103" s="887" t="s">
        <v>102</v>
      </c>
      <c r="B103" s="886"/>
      <c r="C103" s="886"/>
      <c r="D103" s="886"/>
      <c r="E103" s="886"/>
      <c r="F103" s="886"/>
      <c r="G103" s="886"/>
      <c r="H103" s="885"/>
      <c r="I103" s="887" t="s">
        <v>329</v>
      </c>
      <c r="J103" s="886"/>
      <c r="K103" s="886"/>
      <c r="L103" s="886"/>
      <c r="M103" s="886"/>
      <c r="N103" s="886"/>
      <c r="O103" s="886"/>
      <c r="P103" s="885"/>
    </row>
    <row r="104" spans="1:16" ht="18" customHeight="1">
      <c r="A104" s="1898"/>
      <c r="B104" s="1899"/>
      <c r="C104" s="1899"/>
      <c r="D104" s="1899"/>
      <c r="E104" s="1899"/>
      <c r="F104" s="1899"/>
      <c r="G104" s="1899"/>
      <c r="H104" s="1904"/>
      <c r="I104" s="1905"/>
      <c r="J104" s="1895"/>
      <c r="K104" s="1895"/>
      <c r="L104" s="1895"/>
      <c r="M104" s="1895"/>
      <c r="N104" s="1895"/>
      <c r="O104" s="1895"/>
      <c r="P104" s="1906"/>
    </row>
    <row r="105" spans="1:16">
      <c r="A105" s="887" t="s">
        <v>330</v>
      </c>
      <c r="B105" s="886"/>
      <c r="C105" s="886"/>
      <c r="D105" s="886"/>
      <c r="E105" s="886"/>
      <c r="F105" s="886"/>
      <c r="G105" s="886"/>
      <c r="H105" s="886"/>
      <c r="I105" s="887" t="s">
        <v>69</v>
      </c>
      <c r="J105" s="886"/>
      <c r="K105" s="886"/>
      <c r="L105" s="886"/>
      <c r="M105" s="886"/>
      <c r="N105" s="886"/>
      <c r="O105" s="886"/>
      <c r="P105" s="885"/>
    </row>
    <row r="106" spans="1:16" ht="18" customHeight="1">
      <c r="A106" s="1898"/>
      <c r="B106" s="1899"/>
      <c r="C106" s="1899"/>
      <c r="D106" s="1899"/>
      <c r="E106" s="1899"/>
      <c r="F106" s="1899"/>
      <c r="G106" s="1899"/>
      <c r="H106" s="1899"/>
      <c r="I106" s="1900"/>
      <c r="J106" s="1901"/>
      <c r="K106" s="1901"/>
      <c r="L106" s="1901"/>
      <c r="M106" s="1901"/>
      <c r="N106" s="1901"/>
      <c r="O106" s="1901"/>
      <c r="P106" s="1902"/>
    </row>
  </sheetData>
  <mergeCells count="27">
    <mergeCell ref="A1:P1"/>
    <mergeCell ref="A2:P2"/>
    <mergeCell ref="A3:P3"/>
    <mergeCell ref="A4:P4"/>
    <mergeCell ref="A5:P5"/>
    <mergeCell ref="A82:P85"/>
    <mergeCell ref="A53:P54"/>
    <mergeCell ref="E58:P58"/>
    <mergeCell ref="C64:P65"/>
    <mergeCell ref="A29:H31"/>
    <mergeCell ref="I29:P31"/>
    <mergeCell ref="A33:H38"/>
    <mergeCell ref="I40:P41"/>
    <mergeCell ref="I43:P44"/>
    <mergeCell ref="I46:P47"/>
    <mergeCell ref="A72:P75"/>
    <mergeCell ref="A77:P80"/>
    <mergeCell ref="A47:H49"/>
    <mergeCell ref="I48:P49"/>
    <mergeCell ref="A106:H106"/>
    <mergeCell ref="I106:P106"/>
    <mergeCell ref="A87:P90"/>
    <mergeCell ref="A92:P95"/>
    <mergeCell ref="A97:P98"/>
    <mergeCell ref="A100:P101"/>
    <mergeCell ref="A104:H104"/>
    <mergeCell ref="I104:P104"/>
  </mergeCells>
  <printOptions horizontalCentered="1"/>
  <pageMargins left="0.25" right="0.25" top="0.5" bottom="0.5" header="0.25" footer="0.25"/>
  <pageSetup scale="81" fitToHeight="2" orientation="portrait" r:id="rId1"/>
  <headerFooter alignWithMargins="0">
    <oddFooter>&amp;L&amp;"Arial,Italic"Revised 03/17&amp;C&amp;P/&amp;N</oddFooter>
  </headerFooter>
  <rowBreaks count="1" manualBreakCount="1">
    <brk id="56" max="15" man="1"/>
  </row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pageSetUpPr fitToPage="1"/>
  </sheetPr>
  <dimension ref="A1:AI49"/>
  <sheetViews>
    <sheetView topLeftCell="B1" zoomScale="70" zoomScaleNormal="70" zoomScaleSheetLayoutView="80" workbookViewId="0">
      <selection activeCell="P28" sqref="P28"/>
    </sheetView>
  </sheetViews>
  <sheetFormatPr defaultColWidth="9.140625" defaultRowHeight="15"/>
  <cols>
    <col min="1" max="1" width="19.5703125" style="553" hidden="1" customWidth="1"/>
    <col min="2" max="2" width="18" style="553" customWidth="1"/>
    <col min="3" max="3" width="23.42578125" style="553" bestFit="1" customWidth="1"/>
    <col min="4" max="4" width="8.28515625" style="553" hidden="1" customWidth="1"/>
    <col min="5" max="5" width="13.85546875" style="553" hidden="1" customWidth="1"/>
    <col min="6" max="6" width="11.7109375" style="553" hidden="1" customWidth="1"/>
    <col min="7" max="8" width="26.140625" style="553" hidden="1" customWidth="1"/>
    <col min="9" max="9" width="15.28515625" style="557" hidden="1" customWidth="1"/>
    <col min="10" max="10" width="12.28515625" style="557" hidden="1" customWidth="1"/>
    <col min="11" max="11" width="15.28515625" style="557" hidden="1" customWidth="1"/>
    <col min="12" max="12" width="1.28515625" style="556" customWidth="1"/>
    <col min="13" max="13" width="27.140625" style="557" bestFit="1" customWidth="1"/>
    <col min="14" max="14" width="25.5703125" style="553" bestFit="1" customWidth="1"/>
    <col min="15" max="15" width="31" style="557" bestFit="1" customWidth="1"/>
    <col min="16" max="16" width="22.28515625" style="553" bestFit="1" customWidth="1"/>
    <col min="17" max="17" width="1.28515625" style="556" customWidth="1"/>
    <col min="18" max="18" width="27.42578125" style="553" bestFit="1" customWidth="1"/>
    <col min="19" max="19" width="1.28515625" style="556" customWidth="1"/>
    <col min="20" max="20" width="32.85546875" style="557" bestFit="1" customWidth="1"/>
    <col min="21" max="21" width="21.5703125" style="553" customWidth="1"/>
    <col min="22" max="22" width="25.7109375" style="553" customWidth="1"/>
    <col min="23" max="23" width="1.28515625" style="556" customWidth="1"/>
    <col min="24" max="24" width="15" style="553" customWidth="1"/>
    <col min="25" max="25" width="20.85546875" style="553" customWidth="1"/>
    <col min="26" max="26" width="12.7109375" style="553" customWidth="1"/>
    <col min="27" max="27" width="12" style="553" customWidth="1"/>
    <col min="28" max="28" width="13.140625" style="553" customWidth="1"/>
    <col min="29" max="29" width="12.5703125" style="553" customWidth="1"/>
    <col min="30" max="30" width="13.42578125" style="553" customWidth="1"/>
    <col min="31" max="31" width="12" style="553" customWidth="1"/>
    <col min="32" max="32" width="13.42578125" style="553" customWidth="1"/>
    <col min="33" max="33" width="8" style="553" customWidth="1"/>
    <col min="34" max="34" width="10.42578125" style="553" customWidth="1"/>
    <col min="35" max="35" width="11.7109375" style="553" customWidth="1"/>
    <col min="36" max="16384" width="9.140625" style="553"/>
  </cols>
  <sheetData>
    <row r="1" spans="1:35" s="551" customFormat="1" ht="18" customHeight="1">
      <c r="A1" s="1955" t="s">
        <v>136</v>
      </c>
      <c r="B1" s="1955"/>
      <c r="C1" s="1955"/>
      <c r="D1" s="1955"/>
      <c r="E1" s="1955"/>
      <c r="F1" s="1955"/>
      <c r="G1" s="1955"/>
      <c r="H1" s="1955"/>
      <c r="I1" s="1955"/>
      <c r="J1" s="1955"/>
      <c r="K1" s="1955"/>
      <c r="L1" s="1955"/>
      <c r="M1" s="1955"/>
      <c r="N1" s="1955"/>
      <c r="O1" s="1955"/>
      <c r="P1" s="1955"/>
      <c r="Q1" s="1955"/>
      <c r="R1" s="1955"/>
      <c r="S1" s="1955"/>
      <c r="T1" s="1955"/>
      <c r="U1" s="1955"/>
      <c r="V1" s="1955"/>
      <c r="W1" s="1955"/>
      <c r="X1" s="1955"/>
      <c r="Y1" s="1955"/>
      <c r="Z1" s="1955"/>
      <c r="AA1" s="1955"/>
      <c r="AB1" s="1955"/>
      <c r="AC1" s="1955"/>
      <c r="AD1" s="1955"/>
      <c r="AE1" s="1955"/>
      <c r="AF1" s="1955"/>
      <c r="AG1" s="1955"/>
      <c r="AH1" s="1955"/>
      <c r="AI1" s="1955"/>
    </row>
    <row r="2" spans="1:35" s="551" customFormat="1" ht="18" customHeight="1">
      <c r="A2" s="1956" t="s">
        <v>547</v>
      </c>
      <c r="B2" s="1956"/>
      <c r="C2" s="1956"/>
      <c r="D2" s="1956"/>
      <c r="E2" s="1956"/>
      <c r="F2" s="1956"/>
      <c r="G2" s="1956"/>
      <c r="H2" s="1956"/>
      <c r="I2" s="1956"/>
      <c r="J2" s="1956"/>
      <c r="K2" s="1956"/>
      <c r="L2" s="1956"/>
      <c r="M2" s="1956"/>
      <c r="N2" s="1956"/>
      <c r="O2" s="1956"/>
      <c r="P2" s="1956"/>
      <c r="Q2" s="1956"/>
      <c r="R2" s="1956"/>
      <c r="S2" s="1956"/>
      <c r="T2" s="1956"/>
      <c r="U2" s="1956"/>
      <c r="V2" s="1956"/>
      <c r="W2" s="1956"/>
      <c r="X2" s="1956"/>
      <c r="Y2" s="1956"/>
      <c r="Z2" s="1956"/>
      <c r="AA2" s="1956"/>
      <c r="AB2" s="1956"/>
      <c r="AC2" s="1956"/>
      <c r="AD2" s="1956"/>
      <c r="AE2" s="1956"/>
      <c r="AF2" s="1956"/>
      <c r="AG2" s="1956"/>
      <c r="AH2" s="1956"/>
      <c r="AI2" s="1956"/>
    </row>
    <row r="3" spans="1:35" s="551" customFormat="1" ht="15" customHeight="1">
      <c r="A3" s="1955" t="str">
        <f>A!A3</f>
        <v>As of June 30, 2023</v>
      </c>
      <c r="B3" s="1955"/>
      <c r="C3" s="1955"/>
      <c r="D3" s="1955"/>
      <c r="E3" s="1955"/>
      <c r="F3" s="1955"/>
      <c r="G3" s="1955"/>
      <c r="H3" s="1955"/>
      <c r="I3" s="1955"/>
      <c r="J3" s="1955"/>
      <c r="K3" s="1955"/>
      <c r="L3" s="1955"/>
      <c r="M3" s="1955"/>
      <c r="N3" s="1955"/>
      <c r="O3" s="1955"/>
      <c r="P3" s="1955"/>
      <c r="Q3" s="1955"/>
      <c r="R3" s="1955"/>
      <c r="S3" s="1955"/>
      <c r="T3" s="1955"/>
      <c r="U3" s="1955"/>
      <c r="V3" s="1955"/>
      <c r="W3" s="1955"/>
      <c r="X3" s="1955"/>
      <c r="Y3" s="1955"/>
      <c r="Z3" s="1955"/>
      <c r="AA3" s="1955"/>
      <c r="AB3" s="1955"/>
      <c r="AC3" s="1955"/>
      <c r="AD3" s="1955"/>
      <c r="AE3" s="1955"/>
      <c r="AF3" s="1955"/>
      <c r="AG3" s="1955"/>
      <c r="AH3" s="1955"/>
      <c r="AI3" s="1955"/>
    </row>
    <row r="4" spans="1:35" s="551" customFormat="1" ht="14.25" customHeight="1">
      <c r="A4" s="1957" t="s">
        <v>1154</v>
      </c>
      <c r="B4" s="1958"/>
      <c r="C4" s="1958"/>
      <c r="D4" s="1958"/>
      <c r="E4" s="1958"/>
      <c r="F4" s="1958"/>
      <c r="G4" s="1958"/>
      <c r="H4" s="1958"/>
      <c r="I4" s="1958"/>
      <c r="J4" s="1958"/>
      <c r="K4" s="1958"/>
      <c r="L4" s="1958"/>
      <c r="M4" s="1958"/>
      <c r="N4" s="1958"/>
      <c r="O4" s="1958"/>
      <c r="P4" s="1958"/>
      <c r="Q4" s="1958"/>
      <c r="R4" s="1958"/>
      <c r="S4" s="1958"/>
      <c r="T4" s="1958"/>
      <c r="U4" s="1958"/>
      <c r="V4" s="1958"/>
      <c r="W4" s="1958"/>
      <c r="X4" s="1958"/>
      <c r="Y4" s="1958"/>
      <c r="Z4" s="1958"/>
      <c r="AA4" s="1958"/>
      <c r="AB4" s="1958"/>
      <c r="AC4" s="1958"/>
      <c r="AD4" s="1958"/>
      <c r="AE4" s="1958"/>
      <c r="AF4" s="1958"/>
      <c r="AG4" s="1958"/>
      <c r="AH4" s="1958"/>
      <c r="AI4" s="1958"/>
    </row>
    <row r="5" spans="1:35" s="551" customFormat="1" ht="16.5" customHeight="1">
      <c r="A5" s="611" t="s">
        <v>814</v>
      </c>
      <c r="B5" s="552"/>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row>
    <row r="6" spans="1:35" s="551" customFormat="1" ht="11.25" customHeight="1">
      <c r="A6" s="611"/>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row>
    <row r="7" spans="1:35" s="551" customFormat="1" ht="16.5" customHeight="1">
      <c r="A7" s="863" t="s">
        <v>73</v>
      </c>
      <c r="B7" s="864" t="s">
        <v>812</v>
      </c>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row>
    <row r="8" spans="1:35" s="551" customFormat="1" ht="18.75" customHeight="1">
      <c r="A8" s="863" t="s">
        <v>815</v>
      </c>
      <c r="B8" s="866">
        <v>10000</v>
      </c>
      <c r="C8" s="552"/>
      <c r="D8" s="552"/>
      <c r="E8" s="552"/>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row>
    <row r="9" spans="1:35" s="551" customFormat="1" ht="18.75" customHeight="1">
      <c r="A9" s="862" t="s">
        <v>50</v>
      </c>
      <c r="B9" s="865">
        <v>7200800000</v>
      </c>
      <c r="C9" s="552"/>
      <c r="D9" s="552"/>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row>
    <row r="10" spans="1:35" ht="12" customHeight="1" thickBot="1">
      <c r="A10" s="844"/>
      <c r="B10" s="844"/>
      <c r="C10" s="844"/>
      <c r="D10" s="844"/>
      <c r="E10" s="844"/>
      <c r="G10" s="844"/>
      <c r="H10" s="844"/>
      <c r="I10" s="987"/>
      <c r="J10" s="987"/>
      <c r="K10" s="987"/>
      <c r="L10" s="987"/>
      <c r="M10" s="987"/>
      <c r="N10" s="987"/>
      <c r="O10" s="987"/>
      <c r="P10" s="987"/>
      <c r="Q10" s="987"/>
      <c r="R10" s="987"/>
      <c r="S10" s="851"/>
      <c r="T10" s="848"/>
      <c r="U10" s="851"/>
      <c r="W10" s="851"/>
      <c r="X10" s="851"/>
      <c r="Y10" s="1959"/>
      <c r="Z10" s="1959"/>
      <c r="AA10" s="1959"/>
      <c r="AB10" s="851"/>
      <c r="AC10" s="1942" t="s">
        <v>551</v>
      </c>
      <c r="AD10" s="1943"/>
      <c r="AI10" s="844"/>
    </row>
    <row r="11" spans="1:35" ht="52.5" customHeight="1" thickBot="1">
      <c r="A11" s="1946" t="s">
        <v>580</v>
      </c>
      <c r="B11" s="1947"/>
      <c r="C11" s="1947"/>
      <c r="D11" s="1947"/>
      <c r="E11" s="1948"/>
      <c r="F11" s="846"/>
      <c r="G11" s="847"/>
      <c r="H11" s="847"/>
      <c r="I11" s="848"/>
      <c r="J11" s="848"/>
      <c r="K11" s="849"/>
      <c r="L11" s="850"/>
      <c r="M11" s="1111">
        <v>2023</v>
      </c>
      <c r="N11" s="1112">
        <v>2023</v>
      </c>
      <c r="O11" s="1112">
        <v>2023</v>
      </c>
      <c r="P11" s="1111">
        <v>2023</v>
      </c>
      <c r="Q11" s="1109"/>
      <c r="R11" s="1113" t="s">
        <v>1172</v>
      </c>
      <c r="S11" s="1109"/>
      <c r="T11" s="1399"/>
      <c r="U11" s="1113"/>
      <c r="V11" s="1116" t="s">
        <v>549</v>
      </c>
      <c r="W11" s="1109"/>
      <c r="X11" s="1953" t="s">
        <v>550</v>
      </c>
      <c r="Y11" s="1954"/>
      <c r="Z11" s="1954"/>
      <c r="AA11" s="1954"/>
      <c r="AB11" s="1954"/>
      <c r="AC11" s="1944"/>
      <c r="AD11" s="1945"/>
      <c r="AE11" s="1952" t="s">
        <v>552</v>
      </c>
      <c r="AF11" s="1952"/>
      <c r="AG11" s="1952"/>
      <c r="AI11" s="851"/>
    </row>
    <row r="12" spans="1:35" ht="60" customHeight="1">
      <c r="A12" s="845" t="s">
        <v>553</v>
      </c>
      <c r="B12" s="1114" t="s">
        <v>554</v>
      </c>
      <c r="C12" s="1115" t="s">
        <v>555</v>
      </c>
      <c r="D12" s="1091" t="s">
        <v>556</v>
      </c>
      <c r="E12" s="1092" t="s">
        <v>557</v>
      </c>
      <c r="F12" s="1092" t="s">
        <v>548</v>
      </c>
      <c r="G12" s="1092" t="s">
        <v>558</v>
      </c>
      <c r="H12" s="1092" t="s">
        <v>559</v>
      </c>
      <c r="I12" s="1091" t="s">
        <v>560</v>
      </c>
      <c r="J12" s="1091" t="s">
        <v>561</v>
      </c>
      <c r="K12" s="1091" t="s">
        <v>562</v>
      </c>
      <c r="L12" s="554"/>
      <c r="M12" s="1116" t="s">
        <v>563</v>
      </c>
      <c r="N12" s="1116" t="s">
        <v>564</v>
      </c>
      <c r="O12" s="1116" t="s">
        <v>565</v>
      </c>
      <c r="P12" s="1116" t="s">
        <v>566</v>
      </c>
      <c r="Q12" s="554"/>
      <c r="R12" s="1116" t="s">
        <v>567</v>
      </c>
      <c r="S12" s="554"/>
      <c r="T12" s="1117" t="s">
        <v>1058</v>
      </c>
      <c r="U12" s="1116" t="s">
        <v>1173</v>
      </c>
      <c r="V12" s="1116" t="s">
        <v>1174</v>
      </c>
      <c r="W12" s="554"/>
      <c r="X12" s="1116" t="s">
        <v>568</v>
      </c>
      <c r="Y12" s="1117" t="s">
        <v>569</v>
      </c>
      <c r="Z12" s="1116" t="s">
        <v>570</v>
      </c>
      <c r="AA12" s="1116" t="s">
        <v>571</v>
      </c>
      <c r="AB12" s="1116" t="s">
        <v>572</v>
      </c>
      <c r="AC12" s="1116" t="s">
        <v>573</v>
      </c>
      <c r="AD12" s="1117" t="s">
        <v>574</v>
      </c>
      <c r="AE12" s="1116" t="s">
        <v>575</v>
      </c>
      <c r="AF12" s="1116" t="s">
        <v>576</v>
      </c>
      <c r="AG12" s="1116" t="s">
        <v>577</v>
      </c>
      <c r="AH12" s="1116" t="s">
        <v>578</v>
      </c>
      <c r="AI12" s="1116" t="s">
        <v>579</v>
      </c>
    </row>
    <row r="13" spans="1:35" ht="29.25">
      <c r="A13" s="871" t="s">
        <v>822</v>
      </c>
      <c r="B13" s="1421" t="s">
        <v>1088</v>
      </c>
      <c r="C13" s="1094" t="s">
        <v>823</v>
      </c>
      <c r="D13" s="1095"/>
      <c r="E13" s="1096" t="s">
        <v>824</v>
      </c>
      <c r="F13" s="1093" t="s">
        <v>812</v>
      </c>
      <c r="G13" s="1093" t="s">
        <v>583</v>
      </c>
      <c r="H13" s="1093" t="s">
        <v>825</v>
      </c>
      <c r="I13" s="1097">
        <v>5247782.3499999996</v>
      </c>
      <c r="J13" s="1097">
        <v>25000</v>
      </c>
      <c r="K13" s="1097">
        <f>SUM(I13:J13)</f>
        <v>5272782.3499999996</v>
      </c>
      <c r="L13" s="854"/>
      <c r="M13" s="1097">
        <v>3400000</v>
      </c>
      <c r="N13" s="1097">
        <v>0</v>
      </c>
      <c r="O13" s="1097">
        <v>117435</v>
      </c>
      <c r="P13" s="1097">
        <f>SUM(M13:O13)</f>
        <v>3517435</v>
      </c>
      <c r="Q13" s="1108"/>
      <c r="R13" s="1097">
        <f>SUM(K13-P13)</f>
        <v>1755347.3499999996</v>
      </c>
      <c r="S13" s="854"/>
      <c r="T13" s="1097">
        <v>2830001.56</v>
      </c>
      <c r="U13" s="1097">
        <v>687433.44</v>
      </c>
      <c r="V13" s="1097">
        <f>SUM(T13:U13)</f>
        <v>3517435</v>
      </c>
      <c r="W13" s="854"/>
      <c r="X13" s="1099">
        <v>43368</v>
      </c>
      <c r="Y13" s="1095"/>
      <c r="Z13" s="1099">
        <v>44701</v>
      </c>
      <c r="AA13" s="1095"/>
      <c r="AB13" s="1095" t="s">
        <v>585</v>
      </c>
      <c r="AC13" s="1095" t="s">
        <v>594</v>
      </c>
      <c r="AD13" s="1095">
        <v>60</v>
      </c>
      <c r="AE13" s="1093" t="s">
        <v>812</v>
      </c>
      <c r="AF13" s="1095"/>
      <c r="AG13" s="1095"/>
      <c r="AH13" s="1095"/>
      <c r="AI13" s="1095" t="s">
        <v>595</v>
      </c>
    </row>
    <row r="14" spans="1:35" ht="29.25">
      <c r="A14" s="852" t="s">
        <v>596</v>
      </c>
      <c r="B14" s="1421" t="s">
        <v>1089</v>
      </c>
      <c r="C14" s="1094" t="s">
        <v>597</v>
      </c>
      <c r="D14" s="1095"/>
      <c r="E14" s="1095" t="s">
        <v>598</v>
      </c>
      <c r="F14" s="1095" t="s">
        <v>599</v>
      </c>
      <c r="G14" s="1093" t="s">
        <v>583</v>
      </c>
      <c r="H14" s="1093" t="s">
        <v>825</v>
      </c>
      <c r="I14" s="1097">
        <v>1412539</v>
      </c>
      <c r="J14" s="1097">
        <v>0</v>
      </c>
      <c r="K14" s="1097">
        <f>SUM(I14:J14)</f>
        <v>1412539</v>
      </c>
      <c r="L14" s="854"/>
      <c r="M14" s="1097">
        <v>2286.67</v>
      </c>
      <c r="N14" s="1097">
        <v>118134.25</v>
      </c>
      <c r="O14" s="1097">
        <v>585165.17000000004</v>
      </c>
      <c r="P14" s="1097">
        <f>SUM(M14:O14)</f>
        <v>705586.09000000008</v>
      </c>
      <c r="Q14" s="1108"/>
      <c r="R14" s="1097">
        <f>SUM(K14-P14)</f>
        <v>706952.90999999992</v>
      </c>
      <c r="S14" s="854"/>
      <c r="T14" s="1097">
        <v>505586.09</v>
      </c>
      <c r="U14" s="1097">
        <v>200000</v>
      </c>
      <c r="V14" s="1097">
        <f>SUM(T14:U14)</f>
        <v>705586.09000000008</v>
      </c>
      <c r="W14" s="854"/>
      <c r="X14" s="1099">
        <v>43653</v>
      </c>
      <c r="Y14" s="1095"/>
      <c r="Z14" s="1099">
        <v>44449</v>
      </c>
      <c r="AA14" s="1095"/>
      <c r="AB14" s="1095" t="s">
        <v>585</v>
      </c>
      <c r="AC14" s="1095" t="s">
        <v>586</v>
      </c>
      <c r="AD14" s="1095">
        <v>240</v>
      </c>
      <c r="AE14" s="1093" t="s">
        <v>812</v>
      </c>
      <c r="AF14" s="1095"/>
      <c r="AG14" s="1095"/>
      <c r="AH14" s="1095"/>
      <c r="AI14" s="1093" t="s">
        <v>826</v>
      </c>
    </row>
    <row r="15" spans="1:35" ht="22.5" customHeight="1">
      <c r="A15" s="555"/>
      <c r="C15" s="856" t="s">
        <v>592</v>
      </c>
      <c r="I15" s="1100">
        <f>SUM(I13:I14)</f>
        <v>6660321.3499999996</v>
      </c>
      <c r="J15" s="1100">
        <f>SUM(J13:J14)</f>
        <v>25000</v>
      </c>
      <c r="K15" s="1100">
        <f>SUM(K13:K14)</f>
        <v>6685321.3499999996</v>
      </c>
      <c r="L15" s="855"/>
      <c r="M15" s="1100">
        <f>SUM(M13:M14)</f>
        <v>3402286.67</v>
      </c>
      <c r="N15" s="1100">
        <f>SUM(N13:N14)</f>
        <v>118134.25</v>
      </c>
      <c r="O15" s="1100">
        <f>SUM(O13:O14)</f>
        <v>702600.17</v>
      </c>
      <c r="P15" s="1100">
        <f>SUM(P13:P14)</f>
        <v>4223021.09</v>
      </c>
      <c r="Q15" s="1108"/>
      <c r="R15" s="1098">
        <f>SUM(R13:R14)</f>
        <v>2462300.2599999998</v>
      </c>
      <c r="S15" s="1108"/>
      <c r="T15" s="1098">
        <f>SUM(T13:T14)</f>
        <v>3335587.65</v>
      </c>
      <c r="U15" s="1098">
        <f>SUM(U13:U14)</f>
        <v>887433.44</v>
      </c>
      <c r="V15" s="1098">
        <f>SUM(V13:V14)</f>
        <v>4223021.09</v>
      </c>
      <c r="W15" s="1107"/>
    </row>
    <row r="16" spans="1:35" ht="18" customHeight="1">
      <c r="C16" s="856"/>
      <c r="I16" s="857"/>
      <c r="J16" s="857"/>
      <c r="K16" s="857"/>
      <c r="L16" s="1106"/>
      <c r="M16" s="857"/>
      <c r="N16" s="857"/>
      <c r="O16" s="857"/>
      <c r="P16" s="857"/>
      <c r="Q16" s="858"/>
      <c r="R16" s="858"/>
      <c r="S16" s="858"/>
      <c r="T16" s="858"/>
      <c r="U16" s="858"/>
      <c r="V16" s="858"/>
      <c r="W16" s="858"/>
    </row>
    <row r="17" spans="1:35">
      <c r="L17" s="557"/>
      <c r="Q17" s="557"/>
      <c r="S17" s="557"/>
      <c r="W17" s="557"/>
    </row>
    <row r="18" spans="1:35" ht="9.75" customHeight="1" thickBot="1">
      <c r="L18" s="557"/>
      <c r="Q18" s="557"/>
      <c r="S18" s="557"/>
      <c r="W18" s="557"/>
      <c r="AC18" s="1942" t="s">
        <v>551</v>
      </c>
      <c r="AD18" s="1943"/>
    </row>
    <row r="19" spans="1:35" ht="36.75" customHeight="1" thickBot="1">
      <c r="A19" s="1946" t="s">
        <v>593</v>
      </c>
      <c r="B19" s="1947"/>
      <c r="C19" s="1947"/>
      <c r="D19" s="1947"/>
      <c r="E19" s="1948"/>
      <c r="F19" s="846"/>
      <c r="G19" s="847"/>
      <c r="H19" s="847"/>
      <c r="I19" s="848"/>
      <c r="J19" s="848"/>
      <c r="K19" s="849"/>
      <c r="L19" s="850"/>
      <c r="M19" s="1111">
        <v>2023</v>
      </c>
      <c r="N19" s="1112">
        <v>2023</v>
      </c>
      <c r="O19" s="1112">
        <v>2023</v>
      </c>
      <c r="P19" s="1111">
        <v>2023</v>
      </c>
      <c r="Q19" s="1109"/>
      <c r="R19" s="1113" t="s">
        <v>1172</v>
      </c>
      <c r="S19" s="1109"/>
      <c r="T19" s="1399"/>
      <c r="U19" s="1113"/>
      <c r="V19" s="1116" t="s">
        <v>549</v>
      </c>
      <c r="W19" s="1109"/>
      <c r="X19" s="1953" t="s">
        <v>550</v>
      </c>
      <c r="Y19" s="1954"/>
      <c r="Z19" s="1954"/>
      <c r="AA19" s="1954"/>
      <c r="AB19" s="1954"/>
      <c r="AC19" s="1944"/>
      <c r="AD19" s="1945"/>
      <c r="AE19" s="1952" t="s">
        <v>552</v>
      </c>
      <c r="AF19" s="1952"/>
      <c r="AG19" s="1952"/>
      <c r="AI19" s="851"/>
    </row>
    <row r="20" spans="1:35" ht="60" customHeight="1">
      <c r="A20" s="845" t="s">
        <v>553</v>
      </c>
      <c r="B20" s="1114" t="s">
        <v>554</v>
      </c>
      <c r="C20" s="1115" t="s">
        <v>555</v>
      </c>
      <c r="D20" s="1091" t="s">
        <v>556</v>
      </c>
      <c r="E20" s="1092" t="s">
        <v>557</v>
      </c>
      <c r="F20" s="1092" t="s">
        <v>548</v>
      </c>
      <c r="G20" s="1092" t="s">
        <v>558</v>
      </c>
      <c r="H20" s="1092" t="s">
        <v>559</v>
      </c>
      <c r="I20" s="1091" t="s">
        <v>560</v>
      </c>
      <c r="J20" s="1091" t="s">
        <v>561</v>
      </c>
      <c r="K20" s="1091" t="s">
        <v>562</v>
      </c>
      <c r="L20" s="554"/>
      <c r="M20" s="1116" t="s">
        <v>563</v>
      </c>
      <c r="N20" s="1116" t="s">
        <v>564</v>
      </c>
      <c r="O20" s="1116" t="s">
        <v>565</v>
      </c>
      <c r="P20" s="1116" t="s">
        <v>566</v>
      </c>
      <c r="Q20" s="554"/>
      <c r="R20" s="1116" t="s">
        <v>567</v>
      </c>
      <c r="S20" s="554"/>
      <c r="T20" s="1117" t="s">
        <v>1058</v>
      </c>
      <c r="U20" s="1116" t="s">
        <v>1173</v>
      </c>
      <c r="V20" s="1116" t="s">
        <v>1174</v>
      </c>
      <c r="W20" s="554"/>
      <c r="X20" s="1116" t="s">
        <v>568</v>
      </c>
      <c r="Y20" s="1117" t="s">
        <v>569</v>
      </c>
      <c r="Z20" s="1116" t="s">
        <v>570</v>
      </c>
      <c r="AA20" s="1116" t="s">
        <v>571</v>
      </c>
      <c r="AB20" s="1116" t="s">
        <v>572</v>
      </c>
      <c r="AC20" s="1116" t="s">
        <v>573</v>
      </c>
      <c r="AD20" s="1117" t="s">
        <v>574</v>
      </c>
      <c r="AE20" s="1116" t="s">
        <v>575</v>
      </c>
      <c r="AF20" s="1116" t="s">
        <v>576</v>
      </c>
      <c r="AG20" s="1116" t="s">
        <v>577</v>
      </c>
      <c r="AH20" s="1116" t="s">
        <v>578</v>
      </c>
      <c r="AI20" s="1116" t="s">
        <v>579</v>
      </c>
    </row>
    <row r="21" spans="1:35" ht="21" customHeight="1">
      <c r="A21" s="871" t="s">
        <v>827</v>
      </c>
      <c r="B21" s="1421" t="s">
        <v>1087</v>
      </c>
      <c r="C21" s="1094" t="s">
        <v>1086</v>
      </c>
      <c r="D21" s="1095"/>
      <c r="E21" s="1096" t="s">
        <v>598</v>
      </c>
      <c r="F21" s="1093" t="s">
        <v>808</v>
      </c>
      <c r="G21" s="1093" t="s">
        <v>809</v>
      </c>
      <c r="H21" s="1095"/>
      <c r="I21" s="1097">
        <v>254000</v>
      </c>
      <c r="J21" s="1097">
        <v>0</v>
      </c>
      <c r="K21" s="1097">
        <f>SUM(I21:J21)</f>
        <v>254000</v>
      </c>
      <c r="L21" s="854"/>
      <c r="M21" s="1097">
        <v>0</v>
      </c>
      <c r="N21" s="1097">
        <v>0</v>
      </c>
      <c r="O21" s="1097">
        <v>103642</v>
      </c>
      <c r="P21" s="1097">
        <f>SUM(M21:O21)</f>
        <v>103642</v>
      </c>
      <c r="Q21" s="1108"/>
      <c r="R21" s="1097">
        <f>SUM(K21-P21)</f>
        <v>150358</v>
      </c>
      <c r="S21" s="854"/>
      <c r="T21" s="1097">
        <v>103642</v>
      </c>
      <c r="U21" s="1097">
        <v>0</v>
      </c>
      <c r="V21" s="1097">
        <f>SUM(T21:U21)</f>
        <v>103642</v>
      </c>
      <c r="W21" s="854"/>
      <c r="X21" s="1099">
        <v>44413</v>
      </c>
      <c r="Y21" s="1095"/>
      <c r="Z21" s="1099">
        <v>44508</v>
      </c>
      <c r="AA21" s="1095"/>
      <c r="AB21" s="1095" t="s">
        <v>585</v>
      </c>
      <c r="AC21" s="1093" t="s">
        <v>810</v>
      </c>
      <c r="AD21" s="1095">
        <v>240</v>
      </c>
      <c r="AE21" s="1421" t="s">
        <v>812</v>
      </c>
      <c r="AF21" s="1095"/>
      <c r="AG21" s="1095"/>
      <c r="AH21" s="1095"/>
      <c r="AI21" s="1093" t="s">
        <v>811</v>
      </c>
    </row>
    <row r="22" spans="1:35" ht="21.75" customHeight="1">
      <c r="A22" s="871" t="s">
        <v>828</v>
      </c>
      <c r="B22" s="1421" t="s">
        <v>829</v>
      </c>
      <c r="C22" s="1094" t="s">
        <v>830</v>
      </c>
      <c r="D22" s="1095"/>
      <c r="E22" s="1095" t="s">
        <v>598</v>
      </c>
      <c r="F22" s="1095" t="s">
        <v>599</v>
      </c>
      <c r="G22" s="1093" t="s">
        <v>583</v>
      </c>
      <c r="H22" s="1093" t="s">
        <v>825</v>
      </c>
      <c r="I22" s="1097">
        <v>7539435</v>
      </c>
      <c r="J22" s="1097">
        <v>0</v>
      </c>
      <c r="K22" s="1097">
        <f>SUM(I22:J22)</f>
        <v>7539435</v>
      </c>
      <c r="L22" s="854"/>
      <c r="M22" s="1097">
        <v>0</v>
      </c>
      <c r="N22" s="1097">
        <v>0</v>
      </c>
      <c r="O22" s="1097">
        <v>1852800</v>
      </c>
      <c r="P22" s="1097">
        <f>SUM(M22:O22)</f>
        <v>1852800</v>
      </c>
      <c r="Q22" s="1108"/>
      <c r="R22" s="1097">
        <f>SUM(K22-P22)</f>
        <v>5686635</v>
      </c>
      <c r="S22" s="854"/>
      <c r="T22" s="1097">
        <v>1218000</v>
      </c>
      <c r="U22" s="1097">
        <v>634800</v>
      </c>
      <c r="V22" s="1097">
        <f>SUM(T22:U22)</f>
        <v>1852800</v>
      </c>
      <c r="W22" s="854"/>
      <c r="X22" s="1099">
        <v>44502</v>
      </c>
      <c r="Y22" s="1095"/>
      <c r="Z22" s="1101">
        <v>44587</v>
      </c>
      <c r="AA22" s="1095"/>
      <c r="AB22" s="1095" t="s">
        <v>585</v>
      </c>
      <c r="AC22" s="1095" t="s">
        <v>586</v>
      </c>
      <c r="AD22" s="1095">
        <v>600</v>
      </c>
      <c r="AE22" s="1093" t="s">
        <v>812</v>
      </c>
      <c r="AF22" s="1095"/>
      <c r="AG22" s="1095"/>
      <c r="AH22" s="1095"/>
      <c r="AI22" s="1093" t="s">
        <v>813</v>
      </c>
    </row>
    <row r="23" spans="1:35" ht="21.75" customHeight="1">
      <c r="A23" s="555"/>
      <c r="C23" s="856" t="s">
        <v>592</v>
      </c>
      <c r="I23" s="1098">
        <f>SUM(I21:I22)</f>
        <v>7793435</v>
      </c>
      <c r="J23" s="1098">
        <f>SUM(J21:J22)</f>
        <v>0</v>
      </c>
      <c r="K23" s="1098">
        <f>SUM(K21:K22)</f>
        <v>7793435</v>
      </c>
      <c r="L23" s="1107"/>
      <c r="M23" s="1098">
        <f>SUM(M21:M22)</f>
        <v>0</v>
      </c>
      <c r="N23" s="1098">
        <f>SUM(N21:N22)</f>
        <v>0</v>
      </c>
      <c r="O23" s="1098">
        <f>SUM(O21:O22)</f>
        <v>1956442</v>
      </c>
      <c r="P23" s="1098">
        <f>SUM(P21:P22)</f>
        <v>1956442</v>
      </c>
      <c r="Q23" s="1107"/>
      <c r="R23" s="1098">
        <f>SUM(R21:R22)</f>
        <v>5836993</v>
      </c>
      <c r="S23" s="1108"/>
      <c r="T23" s="1098">
        <f>SUM(T21:T22)</f>
        <v>1321642</v>
      </c>
      <c r="U23" s="1098">
        <f>SUM(U21:U22)</f>
        <v>634800</v>
      </c>
      <c r="V23" s="1098">
        <f>SUM(V21:V22)</f>
        <v>1956442</v>
      </c>
      <c r="W23" s="1107"/>
    </row>
    <row r="24" spans="1:35" ht="17.25" customHeight="1">
      <c r="L24" s="557"/>
      <c r="Q24" s="557"/>
      <c r="S24" s="557"/>
      <c r="W24" s="557"/>
    </row>
    <row r="25" spans="1:35" ht="15.75" customHeight="1">
      <c r="L25" s="557"/>
      <c r="Q25" s="557"/>
      <c r="S25" s="557"/>
      <c r="W25" s="557"/>
    </row>
    <row r="26" spans="1:35" ht="13.5" customHeight="1" thickBot="1">
      <c r="L26" s="557"/>
      <c r="Q26" s="557"/>
      <c r="S26" s="557"/>
      <c r="W26" s="557"/>
      <c r="AC26" s="1942" t="s">
        <v>551</v>
      </c>
      <c r="AD26" s="1943"/>
    </row>
    <row r="27" spans="1:35" ht="51" customHeight="1" thickBot="1">
      <c r="A27" s="1946" t="s">
        <v>600</v>
      </c>
      <c r="B27" s="1947"/>
      <c r="C27" s="1947"/>
      <c r="D27" s="1947"/>
      <c r="E27" s="1948"/>
      <c r="F27" s="846"/>
      <c r="G27" s="847"/>
      <c r="H27" s="847"/>
      <c r="I27" s="848"/>
      <c r="J27" s="848"/>
      <c r="K27" s="849"/>
      <c r="L27" s="850"/>
      <c r="M27" s="1118">
        <v>2023</v>
      </c>
      <c r="N27" s="1119">
        <v>2023</v>
      </c>
      <c r="O27" s="1119">
        <v>2023</v>
      </c>
      <c r="P27" s="1118">
        <v>2023</v>
      </c>
      <c r="Q27" s="1110"/>
      <c r="R27" s="1120" t="s">
        <v>1172</v>
      </c>
      <c r="S27" s="1110"/>
      <c r="T27" s="1399"/>
      <c r="U27" s="1113"/>
      <c r="V27" s="1580" t="s">
        <v>549</v>
      </c>
      <c r="W27" s="1110"/>
      <c r="X27" s="1949" t="s">
        <v>550</v>
      </c>
      <c r="Y27" s="1950"/>
      <c r="Z27" s="1950"/>
      <c r="AA27" s="1950"/>
      <c r="AB27" s="1951"/>
      <c r="AC27" s="1944"/>
      <c r="AD27" s="1945"/>
      <c r="AE27" s="1952" t="s">
        <v>552</v>
      </c>
      <c r="AF27" s="1952"/>
      <c r="AG27" s="1952"/>
      <c r="AI27" s="851"/>
    </row>
    <row r="28" spans="1:35" ht="60" customHeight="1">
      <c r="A28" s="845" t="s">
        <v>553</v>
      </c>
      <c r="B28" s="1114" t="s">
        <v>554</v>
      </c>
      <c r="C28" s="1115" t="s">
        <v>555</v>
      </c>
      <c r="D28" s="1091" t="s">
        <v>556</v>
      </c>
      <c r="E28" s="1092" t="s">
        <v>557</v>
      </c>
      <c r="F28" s="1092" t="s">
        <v>548</v>
      </c>
      <c r="G28" s="1092" t="s">
        <v>558</v>
      </c>
      <c r="H28" s="1092" t="s">
        <v>559</v>
      </c>
      <c r="I28" s="1091" t="s">
        <v>560</v>
      </c>
      <c r="J28" s="1091" t="s">
        <v>561</v>
      </c>
      <c r="K28" s="1091" t="s">
        <v>562</v>
      </c>
      <c r="L28" s="554"/>
      <c r="M28" s="1116" t="s">
        <v>563</v>
      </c>
      <c r="N28" s="1116" t="s">
        <v>564</v>
      </c>
      <c r="O28" s="1116" t="s">
        <v>565</v>
      </c>
      <c r="P28" s="1116" t="s">
        <v>566</v>
      </c>
      <c r="Q28" s="554"/>
      <c r="R28" s="1116" t="s">
        <v>567</v>
      </c>
      <c r="S28" s="554"/>
      <c r="T28" s="1117" t="s">
        <v>1058</v>
      </c>
      <c r="U28" s="1116" t="s">
        <v>1173</v>
      </c>
      <c r="V28" s="1116" t="s">
        <v>1174</v>
      </c>
      <c r="W28" s="554"/>
      <c r="X28" s="1116" t="s">
        <v>568</v>
      </c>
      <c r="Y28" s="1117" t="s">
        <v>569</v>
      </c>
      <c r="Z28" s="1116" t="s">
        <v>570</v>
      </c>
      <c r="AA28" s="1116" t="s">
        <v>571</v>
      </c>
      <c r="AB28" s="1116" t="s">
        <v>572</v>
      </c>
      <c r="AC28" s="1116" t="s">
        <v>573</v>
      </c>
      <c r="AD28" s="1117" t="s">
        <v>574</v>
      </c>
      <c r="AE28" s="1116" t="s">
        <v>575</v>
      </c>
      <c r="AF28" s="1116" t="s">
        <v>576</v>
      </c>
      <c r="AG28" s="1116" t="s">
        <v>577</v>
      </c>
      <c r="AH28" s="1116" t="s">
        <v>578</v>
      </c>
      <c r="AI28" s="1116" t="s">
        <v>579</v>
      </c>
    </row>
    <row r="29" spans="1:35" ht="35.25" customHeight="1">
      <c r="A29" s="853" t="s">
        <v>581</v>
      </c>
      <c r="B29" s="1421" t="s">
        <v>1090</v>
      </c>
      <c r="C29" s="1093" t="s">
        <v>831</v>
      </c>
      <c r="D29" s="1095"/>
      <c r="E29" s="1095" t="s">
        <v>582</v>
      </c>
      <c r="F29" s="1093" t="s">
        <v>832</v>
      </c>
      <c r="G29" s="1095" t="s">
        <v>583</v>
      </c>
      <c r="H29" s="1102" t="s">
        <v>584</v>
      </c>
      <c r="I29" s="1097">
        <v>4500000</v>
      </c>
      <c r="J29" s="1097">
        <v>75000</v>
      </c>
      <c r="K29" s="1097">
        <f>SUM(I29:J29)</f>
        <v>4575000</v>
      </c>
      <c r="L29" s="854"/>
      <c r="M29" s="1097">
        <v>2725000</v>
      </c>
      <c r="N29" s="1097">
        <v>250000</v>
      </c>
      <c r="O29" s="1097">
        <v>1600000</v>
      </c>
      <c r="P29" s="1097">
        <f>SUM(M29:O29)</f>
        <v>4575000</v>
      </c>
      <c r="Q29" s="854"/>
      <c r="R29" s="1097">
        <f>SUM(K29-P29)</f>
        <v>0</v>
      </c>
      <c r="S29" s="854"/>
      <c r="T29" s="1097">
        <v>3284849.2</v>
      </c>
      <c r="U29" s="1097">
        <v>1290150.8</v>
      </c>
      <c r="V29" s="1097">
        <f>SUM(T29:U29)</f>
        <v>4575000</v>
      </c>
      <c r="W29" s="854"/>
      <c r="X29" s="1099">
        <v>43615</v>
      </c>
      <c r="Y29" s="1421" t="s">
        <v>1084</v>
      </c>
      <c r="Z29" s="1099">
        <v>44316</v>
      </c>
      <c r="AA29" s="1099">
        <v>44358</v>
      </c>
      <c r="AB29" s="1095" t="s">
        <v>585</v>
      </c>
      <c r="AC29" s="1095" t="s">
        <v>586</v>
      </c>
      <c r="AD29" s="1103">
        <v>600</v>
      </c>
      <c r="AE29" s="1093" t="s">
        <v>812</v>
      </c>
      <c r="AF29" s="1095"/>
      <c r="AG29" s="1095"/>
      <c r="AH29" s="1095"/>
      <c r="AI29" s="1093" t="s">
        <v>835</v>
      </c>
    </row>
    <row r="30" spans="1:35" ht="57.75" customHeight="1">
      <c r="A30" s="871" t="s">
        <v>833</v>
      </c>
      <c r="B30" s="1421" t="s">
        <v>1091</v>
      </c>
      <c r="C30" s="1094" t="s">
        <v>834</v>
      </c>
      <c r="D30" s="1095">
        <v>1169</v>
      </c>
      <c r="E30" s="1095" t="s">
        <v>587</v>
      </c>
      <c r="F30" s="1095" t="s">
        <v>588</v>
      </c>
      <c r="G30" s="1104" t="s">
        <v>583</v>
      </c>
      <c r="H30" s="1105" t="s">
        <v>589</v>
      </c>
      <c r="I30" s="1097">
        <v>1550000</v>
      </c>
      <c r="J30" s="1097">
        <v>345000</v>
      </c>
      <c r="K30" s="1097">
        <f>SUM(I30:J30)</f>
        <v>1895000</v>
      </c>
      <c r="L30" s="854"/>
      <c r="M30" s="1097">
        <v>675000</v>
      </c>
      <c r="N30" s="1097">
        <v>213742.28</v>
      </c>
      <c r="O30" s="1097">
        <v>1006257.72</v>
      </c>
      <c r="P30" s="1097">
        <f>SUM(M30:O30)</f>
        <v>1895000</v>
      </c>
      <c r="Q30" s="854"/>
      <c r="R30" s="1097">
        <f>SUM(K30-P30)</f>
        <v>0</v>
      </c>
      <c r="S30" s="854"/>
      <c r="T30" s="1097">
        <v>1324516</v>
      </c>
      <c r="U30" s="1100">
        <v>570484</v>
      </c>
      <c r="V30" s="1097">
        <f>SUM(T30:U30)</f>
        <v>1895000</v>
      </c>
      <c r="W30" s="854"/>
      <c r="X30" s="1423" t="s">
        <v>1120</v>
      </c>
      <c r="Y30" s="1422" t="s">
        <v>1085</v>
      </c>
      <c r="Z30" s="1099">
        <v>44252</v>
      </c>
      <c r="AA30" s="1099">
        <v>44311</v>
      </c>
      <c r="AB30" s="1095" t="s">
        <v>590</v>
      </c>
      <c r="AC30" s="1095" t="s">
        <v>586</v>
      </c>
      <c r="AD30" s="1103">
        <v>600</v>
      </c>
      <c r="AE30" s="1421" t="s">
        <v>812</v>
      </c>
      <c r="AF30" s="1095"/>
      <c r="AG30" s="1095"/>
      <c r="AH30" s="1095"/>
      <c r="AI30" s="1095" t="s">
        <v>591</v>
      </c>
    </row>
    <row r="31" spans="1:35" ht="20.25" customHeight="1">
      <c r="A31" s="555"/>
      <c r="C31" s="856" t="s">
        <v>592</v>
      </c>
      <c r="I31" s="1098">
        <f>SUM(I29:I30)</f>
        <v>6050000</v>
      </c>
      <c r="J31" s="1098">
        <f>SUM(J29:J30)</f>
        <v>420000</v>
      </c>
      <c r="K31" s="1098">
        <f>SUM(K29:K30)</f>
        <v>6470000</v>
      </c>
      <c r="L31" s="1108"/>
      <c r="M31" s="1098">
        <f>SUM(M29:M30)</f>
        <v>3400000</v>
      </c>
      <c r="N31" s="1098">
        <f>SUM(N29:N30)</f>
        <v>463742.28</v>
      </c>
      <c r="O31" s="1098">
        <f>SUM(O29:O30)</f>
        <v>2606257.7199999997</v>
      </c>
      <c r="P31" s="1098">
        <f>SUM(P29:P30)</f>
        <v>6470000</v>
      </c>
      <c r="Q31" s="1108"/>
      <c r="R31" s="1098">
        <f>SUM(R29:R30)</f>
        <v>0</v>
      </c>
      <c r="S31" s="1108"/>
      <c r="T31" s="1098">
        <f>SUM(T29:T30)</f>
        <v>4609365.2</v>
      </c>
      <c r="U31" s="1098">
        <f>SUM(U29:U30)</f>
        <v>1860634.8</v>
      </c>
      <c r="V31" s="1098">
        <f>SUM(V29:V30)</f>
        <v>6470000</v>
      </c>
      <c r="W31" s="1107"/>
    </row>
    <row r="32" spans="1:35">
      <c r="L32" s="557"/>
      <c r="Q32" s="557"/>
      <c r="S32" s="557"/>
      <c r="W32" s="557"/>
    </row>
    <row r="33" spans="2:25">
      <c r="L33" s="557"/>
      <c r="Q33" s="557"/>
      <c r="S33" s="557"/>
      <c r="W33" s="557"/>
    </row>
    <row r="34" spans="2:25">
      <c r="C34" s="859" t="s">
        <v>601</v>
      </c>
      <c r="I34" s="860">
        <f>SUM(I15+I23+I31)</f>
        <v>20503756.350000001</v>
      </c>
      <c r="J34" s="860">
        <f>SUM(J15+J23+J31)</f>
        <v>445000</v>
      </c>
      <c r="K34" s="860">
        <f>SUM(K15+K23+K31)</f>
        <v>20948756.350000001</v>
      </c>
      <c r="L34" s="1108"/>
      <c r="M34" s="860">
        <f>SUM(M15+M23+M31)</f>
        <v>6802286.6699999999</v>
      </c>
      <c r="N34" s="860">
        <f>SUM(N15+N23+N31)</f>
        <v>581876.53</v>
      </c>
      <c r="O34" s="860">
        <f>SUM(O15+O23+O31)</f>
        <v>5265299.8899999997</v>
      </c>
      <c r="P34" s="861">
        <f>SUM(P15+P23+P31)</f>
        <v>12649463.09</v>
      </c>
      <c r="Q34" s="1108"/>
      <c r="R34" s="860">
        <f>SUM(R15+R23+R31)</f>
        <v>8299293.2599999998</v>
      </c>
      <c r="S34" s="1108"/>
      <c r="T34" s="860">
        <f>SUM(T15+T23+T31)</f>
        <v>9266594.8500000015</v>
      </c>
      <c r="U34" s="860">
        <f>SUM(U15+U23+U31)</f>
        <v>3382868.24</v>
      </c>
      <c r="V34" s="861">
        <f>SUM(V15+V23+V31)</f>
        <v>12649463.09</v>
      </c>
      <c r="W34" s="1107"/>
    </row>
    <row r="35" spans="2:25">
      <c r="L35" s="557"/>
      <c r="Q35" s="557"/>
      <c r="S35" s="557"/>
      <c r="W35" s="557"/>
    </row>
    <row r="36" spans="2:25">
      <c r="L36" s="557"/>
      <c r="Q36" s="557"/>
      <c r="S36" s="557"/>
      <c r="W36" s="557"/>
    </row>
    <row r="37" spans="2:25">
      <c r="B37" s="867" t="s">
        <v>816</v>
      </c>
      <c r="C37" s="868" t="s">
        <v>817</v>
      </c>
      <c r="L37" s="557"/>
      <c r="Q37" s="557"/>
      <c r="S37" s="557"/>
      <c r="T37" s="857" t="s">
        <v>47</v>
      </c>
      <c r="U37" s="868" t="s">
        <v>819</v>
      </c>
      <c r="W37" s="557"/>
    </row>
    <row r="38" spans="2:25">
      <c r="B38" s="867" t="s">
        <v>668</v>
      </c>
      <c r="C38" s="869" t="s">
        <v>818</v>
      </c>
      <c r="L38" s="557"/>
      <c r="Q38" s="557"/>
      <c r="S38" s="557"/>
      <c r="T38" s="857" t="s">
        <v>668</v>
      </c>
      <c r="U38" s="869" t="s">
        <v>820</v>
      </c>
      <c r="W38" s="557"/>
    </row>
    <row r="39" spans="2:25">
      <c r="B39" s="867" t="s">
        <v>69</v>
      </c>
      <c r="C39" s="870">
        <v>44754</v>
      </c>
      <c r="L39" s="557"/>
      <c r="Q39" s="557"/>
      <c r="S39" s="557"/>
      <c r="T39" s="857" t="s">
        <v>81</v>
      </c>
      <c r="U39" s="870">
        <v>44754</v>
      </c>
      <c r="W39" s="557"/>
    </row>
    <row r="40" spans="2:25">
      <c r="L40" s="557"/>
      <c r="Q40" s="557"/>
      <c r="S40" s="557"/>
      <c r="W40" s="557"/>
    </row>
    <row r="41" spans="2:25">
      <c r="L41" s="557"/>
      <c r="Q41" s="557"/>
      <c r="S41" s="557"/>
      <c r="W41" s="557"/>
    </row>
    <row r="42" spans="2:25">
      <c r="L42" s="557"/>
      <c r="Q42" s="557"/>
      <c r="S42" s="557"/>
      <c r="W42" s="557"/>
    </row>
    <row r="43" spans="2:25">
      <c r="L43" s="557"/>
      <c r="Q43" s="557"/>
      <c r="S43" s="557"/>
      <c r="W43" s="557"/>
    </row>
    <row r="44" spans="2:25">
      <c r="L44" s="557"/>
      <c r="Q44" s="557"/>
      <c r="S44" s="557"/>
      <c r="W44" s="557"/>
      <c r="Y44" s="557"/>
    </row>
    <row r="45" spans="2:25">
      <c r="L45" s="557"/>
      <c r="Q45" s="557"/>
      <c r="S45" s="557"/>
      <c r="W45" s="557"/>
    </row>
    <row r="46" spans="2:25">
      <c r="L46" s="557"/>
      <c r="Q46" s="557"/>
      <c r="S46" s="557"/>
      <c r="W46" s="557"/>
    </row>
    <row r="47" spans="2:25">
      <c r="L47" s="557"/>
      <c r="Q47" s="557"/>
      <c r="S47" s="557"/>
      <c r="W47" s="557"/>
    </row>
    <row r="48" spans="2:25">
      <c r="L48" s="557"/>
      <c r="Q48" s="557"/>
      <c r="S48" s="557"/>
      <c r="W48" s="557"/>
    </row>
    <row r="49" spans="12:23">
      <c r="L49" s="557"/>
      <c r="Q49" s="557"/>
      <c r="S49" s="557"/>
      <c r="W49" s="557"/>
    </row>
  </sheetData>
  <mergeCells count="17">
    <mergeCell ref="A1:AI1"/>
    <mergeCell ref="A2:AI2"/>
    <mergeCell ref="A3:AI3"/>
    <mergeCell ref="A4:AI4"/>
    <mergeCell ref="Y10:AA10"/>
    <mergeCell ref="AC10:AD11"/>
    <mergeCell ref="AE11:AG11"/>
    <mergeCell ref="A11:E11"/>
    <mergeCell ref="AC26:AD27"/>
    <mergeCell ref="A27:E27"/>
    <mergeCell ref="X27:AB27"/>
    <mergeCell ref="AE27:AG27"/>
    <mergeCell ref="X11:AB11"/>
    <mergeCell ref="A19:E19"/>
    <mergeCell ref="X19:AB19"/>
    <mergeCell ref="AE19:AG19"/>
    <mergeCell ref="AC18:AD19"/>
  </mergeCells>
  <pageMargins left="0" right="0" top="0.5" bottom="0.5" header="0.3" footer="0.3"/>
  <pageSetup paperSize="17" scale="48" orientation="landscape" r:id="rId1"/>
  <headerFooter>
    <oddHeader>&amp;LYour Department Name
Schedule Q-12
FY 18-19 CIP PROJECTS
FINAL REPORT</oddHeader>
    <oddFooter xml:space="preserve">&amp;RPrepared by: Your Name
&amp;D 
</oddFooter>
  </headerFooter>
  <colBreaks count="1" manualBreakCount="1">
    <brk id="17" min="9" max="3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A1:L61"/>
  <sheetViews>
    <sheetView view="pageBreakPreview" zoomScale="75" zoomScaleNormal="100" workbookViewId="0">
      <selection activeCell="G71" sqref="G71"/>
    </sheetView>
  </sheetViews>
  <sheetFormatPr defaultColWidth="12.5703125" defaultRowHeight="12.75"/>
  <cols>
    <col min="1" max="1" width="16.28515625" style="592" customWidth="1"/>
    <col min="2" max="2" width="31.140625" style="592" customWidth="1"/>
    <col min="3" max="4" width="13.85546875" style="592" customWidth="1"/>
    <col min="5" max="5" width="33.140625" style="592" customWidth="1"/>
    <col min="6" max="6" width="21.7109375" style="592" customWidth="1"/>
    <col min="7" max="7" width="13.85546875" style="592" customWidth="1"/>
    <col min="8" max="8" width="4.85546875" style="592" customWidth="1"/>
    <col min="9" max="9" width="19.28515625" style="592" customWidth="1"/>
    <col min="10" max="16384" width="12.5703125" style="592"/>
  </cols>
  <sheetData>
    <row r="1" spans="1:10" ht="18">
      <c r="A1" s="1820" t="s">
        <v>136</v>
      </c>
      <c r="B1" s="1820"/>
      <c r="C1" s="1820"/>
      <c r="D1" s="1820"/>
      <c r="E1" s="1820"/>
      <c r="F1" s="1820"/>
      <c r="G1" s="1820"/>
      <c r="H1" s="1820"/>
      <c r="I1" s="1820"/>
      <c r="J1" s="872"/>
    </row>
    <row r="2" spans="1:10" s="1019" customFormat="1" ht="18">
      <c r="A2" s="1820" t="s">
        <v>204</v>
      </c>
      <c r="B2" s="1820"/>
      <c r="C2" s="1820"/>
      <c r="D2" s="1820"/>
      <c r="E2" s="1820"/>
      <c r="F2" s="1820"/>
      <c r="G2" s="1820"/>
      <c r="H2" s="1820"/>
      <c r="I2" s="1820"/>
    </row>
    <row r="3" spans="1:10" ht="15.75">
      <c r="A3" s="1821" t="str">
        <f>A!A3</f>
        <v>As of June 30, 2023</v>
      </c>
      <c r="B3" s="1821"/>
      <c r="C3" s="1821"/>
      <c r="D3" s="1821"/>
      <c r="E3" s="1821"/>
      <c r="F3" s="1821"/>
      <c r="G3" s="1821"/>
      <c r="H3" s="1821"/>
      <c r="I3" s="1821"/>
      <c r="J3" s="872"/>
    </row>
    <row r="4" spans="1:10" ht="15.75">
      <c r="A4" s="1821" t="str">
        <f>A!A4</f>
        <v>Due July 21, 2023</v>
      </c>
      <c r="B4" s="1821"/>
      <c r="C4" s="1821"/>
      <c r="D4" s="1821"/>
      <c r="E4" s="1821"/>
      <c r="F4" s="1821"/>
      <c r="G4" s="1821"/>
      <c r="H4" s="1821"/>
      <c r="I4" s="1821"/>
      <c r="J4" s="872"/>
    </row>
    <row r="5" spans="1:10" s="872" customFormat="1" ht="18">
      <c r="A5" s="1020" t="s">
        <v>218</v>
      </c>
      <c r="B5" s="1016"/>
      <c r="E5" s="1021"/>
    </row>
    <row r="6" spans="1:10" ht="15">
      <c r="A6" s="872" t="s">
        <v>219</v>
      </c>
      <c r="B6" s="872"/>
      <c r="C6" s="872"/>
      <c r="D6" s="872"/>
      <c r="E6" s="872"/>
      <c r="F6" s="872"/>
      <c r="G6" s="872"/>
      <c r="H6" s="872"/>
      <c r="I6" s="872"/>
      <c r="J6" s="872"/>
    </row>
    <row r="7" spans="1:10" ht="15">
      <c r="A7" s="872"/>
      <c r="B7" s="872"/>
      <c r="C7" s="872"/>
      <c r="D7" s="872"/>
      <c r="E7" s="872"/>
      <c r="F7" s="872"/>
      <c r="G7" s="872"/>
      <c r="H7" s="872"/>
      <c r="I7" s="872"/>
      <c r="J7" s="872"/>
    </row>
    <row r="8" spans="1:10" ht="15">
      <c r="A8" s="872" t="s">
        <v>71</v>
      </c>
      <c r="B8" s="872"/>
      <c r="C8" s="872"/>
      <c r="D8" s="872"/>
      <c r="I8" s="872" t="s">
        <v>71</v>
      </c>
      <c r="J8" s="872"/>
    </row>
    <row r="9" spans="1:10" ht="15">
      <c r="A9" s="872"/>
      <c r="B9" s="872"/>
      <c r="C9" s="872"/>
      <c r="D9" s="872"/>
      <c r="E9" s="872"/>
      <c r="F9" s="872"/>
      <c r="G9" s="872"/>
      <c r="H9" s="872"/>
      <c r="I9" s="872"/>
      <c r="J9" s="872"/>
    </row>
    <row r="10" spans="1:10" ht="15">
      <c r="A10" s="872" t="s">
        <v>128</v>
      </c>
      <c r="B10" s="1022"/>
      <c r="D10" s="872" t="s">
        <v>72</v>
      </c>
      <c r="E10" s="1022"/>
      <c r="F10" s="1023" t="s">
        <v>922</v>
      </c>
      <c r="G10" s="1022"/>
      <c r="H10" s="1024"/>
      <c r="I10" s="1024"/>
      <c r="J10" s="872"/>
    </row>
    <row r="11" spans="1:10" ht="15.75">
      <c r="A11" s="872" t="s">
        <v>73</v>
      </c>
      <c r="B11" s="1022"/>
      <c r="D11" s="872"/>
      <c r="E11" s="872"/>
      <c r="F11" s="1023" t="s">
        <v>108</v>
      </c>
      <c r="G11" s="1025" t="s">
        <v>109</v>
      </c>
      <c r="H11" s="1026"/>
      <c r="I11" s="1026"/>
      <c r="J11" s="872"/>
    </row>
    <row r="12" spans="1:10" ht="15">
      <c r="A12" s="872" t="s">
        <v>74</v>
      </c>
      <c r="B12" s="1022"/>
      <c r="D12" s="872" t="s">
        <v>137</v>
      </c>
      <c r="E12" s="1022"/>
      <c r="F12" s="1027" t="s">
        <v>140</v>
      </c>
      <c r="G12" s="1022"/>
      <c r="H12" s="1028" t="s">
        <v>77</v>
      </c>
      <c r="I12" s="1022"/>
      <c r="J12" s="872"/>
    </row>
    <row r="13" spans="1:10" ht="15">
      <c r="A13" s="872"/>
      <c r="B13" s="872"/>
      <c r="C13" s="872"/>
      <c r="D13" s="872"/>
      <c r="E13" s="872"/>
      <c r="F13" s="872"/>
      <c r="G13" s="872"/>
      <c r="H13" s="872"/>
      <c r="I13" s="872"/>
      <c r="J13" s="872"/>
    </row>
    <row r="14" spans="1:10" ht="15">
      <c r="A14" s="872"/>
      <c r="B14" s="872"/>
      <c r="C14" s="872"/>
      <c r="D14" s="872"/>
      <c r="E14" s="1017" t="s">
        <v>71</v>
      </c>
      <c r="J14" s="872"/>
    </row>
    <row r="15" spans="1:10" ht="15.75">
      <c r="A15" s="1029" t="s">
        <v>790</v>
      </c>
      <c r="B15" s="872"/>
      <c r="C15" s="872"/>
      <c r="D15" s="872"/>
      <c r="E15" s="872"/>
      <c r="F15" s="872"/>
      <c r="G15" s="872"/>
      <c r="H15" s="872"/>
      <c r="I15" s="872"/>
      <c r="J15" s="872"/>
    </row>
    <row r="16" spans="1:10" s="872" customFormat="1" ht="15">
      <c r="A16" s="1960"/>
      <c r="B16" s="1961"/>
      <c r="C16" s="1960"/>
      <c r="D16" s="1961"/>
      <c r="E16" s="1030"/>
      <c r="F16" s="1031"/>
      <c r="G16" s="1960" t="s">
        <v>220</v>
      </c>
      <c r="H16" s="1962"/>
      <c r="I16" s="1961"/>
    </row>
    <row r="17" spans="1:10" s="872" customFormat="1" ht="15.75" thickBot="1">
      <c r="A17" s="1963" t="s">
        <v>71</v>
      </c>
      <c r="B17" s="1835"/>
      <c r="C17" s="1963" t="s">
        <v>71</v>
      </c>
      <c r="D17" s="1835"/>
      <c r="E17" s="1032"/>
      <c r="F17" s="1033" t="s">
        <v>71</v>
      </c>
      <c r="G17" s="1964" t="s">
        <v>221</v>
      </c>
      <c r="H17" s="1965"/>
      <c r="I17" s="1966"/>
    </row>
    <row r="18" spans="1:10" s="872" customFormat="1" ht="15">
      <c r="A18" s="1963" t="s">
        <v>71</v>
      </c>
      <c r="B18" s="1835"/>
      <c r="C18" s="1963" t="s">
        <v>71</v>
      </c>
      <c r="D18" s="1835"/>
      <c r="E18" s="1032" t="s">
        <v>71</v>
      </c>
      <c r="F18" s="1033" t="s">
        <v>222</v>
      </c>
      <c r="G18" s="1963" t="s">
        <v>71</v>
      </c>
      <c r="H18" s="1835"/>
      <c r="I18" s="1034" t="s">
        <v>71</v>
      </c>
    </row>
    <row r="19" spans="1:10" s="872" customFormat="1" ht="15">
      <c r="A19" s="1963" t="s">
        <v>71</v>
      </c>
      <c r="B19" s="1835"/>
      <c r="C19" s="1963" t="s">
        <v>223</v>
      </c>
      <c r="D19" s="1835"/>
      <c r="E19" s="1035" t="s">
        <v>224</v>
      </c>
      <c r="F19" s="1033" t="s">
        <v>77</v>
      </c>
      <c r="G19" s="1963" t="s">
        <v>71</v>
      </c>
      <c r="H19" s="1835"/>
      <c r="I19" s="1035" t="s">
        <v>225</v>
      </c>
    </row>
    <row r="20" spans="1:10" s="872" customFormat="1" ht="15">
      <c r="A20" s="1967" t="s">
        <v>226</v>
      </c>
      <c r="B20" s="1968"/>
      <c r="C20" s="1967" t="s">
        <v>227</v>
      </c>
      <c r="D20" s="1968"/>
      <c r="E20" s="1036" t="s">
        <v>228</v>
      </c>
      <c r="F20" s="1037" t="s">
        <v>229</v>
      </c>
      <c r="G20" s="1967" t="s">
        <v>230</v>
      </c>
      <c r="H20" s="1968"/>
      <c r="I20" s="1036" t="s">
        <v>133</v>
      </c>
    </row>
    <row r="21" spans="1:10" ht="15">
      <c r="A21" s="1969"/>
      <c r="B21" s="1970"/>
      <c r="C21" s="1971"/>
      <c r="D21" s="1972"/>
      <c r="E21" s="1030"/>
      <c r="F21" s="1038"/>
      <c r="G21" s="1973"/>
      <c r="H21" s="1974"/>
      <c r="I21" s="1039"/>
      <c r="J21" s="872"/>
    </row>
    <row r="22" spans="1:10" ht="15">
      <c r="A22" s="1975"/>
      <c r="B22" s="1976"/>
      <c r="C22" s="1977"/>
      <c r="D22" s="1978"/>
      <c r="E22" s="1032"/>
      <c r="F22" s="1040"/>
      <c r="G22" s="1979"/>
      <c r="H22" s="1980"/>
      <c r="I22" s="1041"/>
      <c r="J22" s="872"/>
    </row>
    <row r="23" spans="1:10" ht="15">
      <c r="A23" s="1975"/>
      <c r="B23" s="1976"/>
      <c r="C23" s="1977"/>
      <c r="D23" s="1978"/>
      <c r="E23" s="1032"/>
      <c r="F23" s="1032"/>
      <c r="G23" s="1979"/>
      <c r="H23" s="1980"/>
      <c r="I23" s="1041"/>
      <c r="J23" s="872"/>
    </row>
    <row r="24" spans="1:10" ht="15">
      <c r="A24" s="1975"/>
      <c r="B24" s="1976"/>
      <c r="C24" s="1977"/>
      <c r="D24" s="1978"/>
      <c r="E24" s="1032"/>
      <c r="F24" s="1040"/>
      <c r="G24" s="1979"/>
      <c r="H24" s="1980"/>
      <c r="I24" s="1041"/>
      <c r="J24" s="872"/>
    </row>
    <row r="25" spans="1:10" ht="15">
      <c r="A25" s="1975"/>
      <c r="B25" s="1976"/>
      <c r="C25" s="1977"/>
      <c r="D25" s="1978"/>
      <c r="E25" s="1032"/>
      <c r="F25" s="1040"/>
      <c r="G25" s="1979"/>
      <c r="H25" s="1980"/>
      <c r="I25" s="1041"/>
      <c r="J25" s="872"/>
    </row>
    <row r="26" spans="1:10" ht="15">
      <c r="A26" s="1975"/>
      <c r="B26" s="1976"/>
      <c r="C26" s="1977"/>
      <c r="D26" s="1978"/>
      <c r="E26" s="1032"/>
      <c r="F26" s="1040"/>
      <c r="G26" s="1979"/>
      <c r="H26" s="1980"/>
      <c r="I26" s="1041"/>
      <c r="J26" s="872"/>
    </row>
    <row r="27" spans="1:10" ht="15">
      <c r="A27" s="1975"/>
      <c r="B27" s="1976"/>
      <c r="C27" s="1977"/>
      <c r="D27" s="1978"/>
      <c r="E27" s="1032"/>
      <c r="F27" s="1040"/>
      <c r="G27" s="1979"/>
      <c r="H27" s="1980"/>
      <c r="I27" s="1041"/>
      <c r="J27" s="872"/>
    </row>
    <row r="28" spans="1:10" ht="15">
      <c r="A28" s="1975"/>
      <c r="B28" s="1976"/>
      <c r="C28" s="1977"/>
      <c r="D28" s="1978"/>
      <c r="E28" s="1032"/>
      <c r="F28" s="1040"/>
      <c r="G28" s="1979"/>
      <c r="H28" s="1980"/>
      <c r="I28" s="1041"/>
      <c r="J28" s="872"/>
    </row>
    <row r="29" spans="1:10" ht="15">
      <c r="A29" s="1975"/>
      <c r="B29" s="1976"/>
      <c r="C29" s="1977"/>
      <c r="D29" s="1978"/>
      <c r="E29" s="1032"/>
      <c r="F29" s="1040"/>
      <c r="G29" s="1979"/>
      <c r="H29" s="1980"/>
      <c r="I29" s="1041"/>
      <c r="J29" s="872"/>
    </row>
    <row r="30" spans="1:10" ht="15">
      <c r="A30" s="1975"/>
      <c r="B30" s="1976"/>
      <c r="C30" s="1977"/>
      <c r="D30" s="1978"/>
      <c r="E30" s="1032"/>
      <c r="F30" s="1040"/>
      <c r="G30" s="1979"/>
      <c r="H30" s="1980"/>
      <c r="I30" s="1041"/>
      <c r="J30" s="872"/>
    </row>
    <row r="31" spans="1:10" ht="15">
      <c r="A31" s="1975"/>
      <c r="B31" s="1976"/>
      <c r="C31" s="1977"/>
      <c r="D31" s="1978"/>
      <c r="E31" s="1032"/>
      <c r="F31" s="1040"/>
      <c r="G31" s="1979"/>
      <c r="H31" s="1980"/>
      <c r="I31" s="1041"/>
      <c r="J31" s="872"/>
    </row>
    <row r="32" spans="1:10" ht="15">
      <c r="A32" s="1975"/>
      <c r="B32" s="1976"/>
      <c r="C32" s="1977"/>
      <c r="D32" s="1978"/>
      <c r="E32" s="1032"/>
      <c r="F32" s="1040"/>
      <c r="G32" s="1979"/>
      <c r="H32" s="1980"/>
      <c r="I32" s="1041"/>
      <c r="J32" s="872"/>
    </row>
    <row r="33" spans="1:12" ht="15.75">
      <c r="A33" s="1975"/>
      <c r="B33" s="1976"/>
      <c r="C33" s="1981"/>
      <c r="D33" s="1982"/>
      <c r="E33" s="1032"/>
      <c r="F33" s="1040"/>
      <c r="G33" s="1979"/>
      <c r="H33" s="1980"/>
      <c r="I33" s="1041"/>
      <c r="J33" s="872"/>
    </row>
    <row r="34" spans="1:12" ht="15">
      <c r="A34" s="1975"/>
      <c r="B34" s="1976"/>
      <c r="C34" s="1977"/>
      <c r="D34" s="1978"/>
      <c r="E34" s="1032"/>
      <c r="F34" s="1040"/>
      <c r="G34" s="1979"/>
      <c r="H34" s="1980"/>
      <c r="I34" s="1041"/>
      <c r="J34" s="872"/>
    </row>
    <row r="35" spans="1:12" ht="15">
      <c r="A35" s="1975"/>
      <c r="B35" s="1976"/>
      <c r="C35" s="1977"/>
      <c r="D35" s="1978"/>
      <c r="E35" s="1032"/>
      <c r="F35" s="1040"/>
      <c r="G35" s="1979"/>
      <c r="H35" s="1980"/>
      <c r="I35" s="1041"/>
      <c r="J35" s="872"/>
    </row>
    <row r="36" spans="1:12" ht="15">
      <c r="A36" s="1983"/>
      <c r="B36" s="1984"/>
      <c r="C36" s="1985"/>
      <c r="D36" s="1986"/>
      <c r="E36" s="1042"/>
      <c r="F36" s="1043"/>
      <c r="G36" s="1987"/>
      <c r="H36" s="1988"/>
      <c r="I36" s="1044"/>
      <c r="J36" s="872"/>
    </row>
    <row r="37" spans="1:12" ht="15">
      <c r="A37" s="1045" t="s">
        <v>71</v>
      </c>
      <c r="B37" s="1045" t="s">
        <v>71</v>
      </c>
      <c r="C37" s="872"/>
      <c r="D37" s="872"/>
      <c r="E37" s="872"/>
      <c r="F37" s="872"/>
      <c r="G37" s="872"/>
      <c r="H37" s="872"/>
      <c r="I37" s="872"/>
      <c r="J37" s="872"/>
    </row>
    <row r="38" spans="1:12" ht="15.75">
      <c r="A38" s="1822" t="s">
        <v>231</v>
      </c>
      <c r="B38" s="1822"/>
      <c r="C38" s="1822"/>
      <c r="D38" s="1822"/>
      <c r="E38" s="1822"/>
      <c r="F38" s="1822"/>
      <c r="G38" s="1822"/>
      <c r="H38" s="1822"/>
      <c r="I38" s="1822"/>
    </row>
    <row r="39" spans="1:12" s="1046" customFormat="1" ht="15">
      <c r="A39" s="1991" t="s">
        <v>896</v>
      </c>
      <c r="B39" s="1991"/>
      <c r="C39" s="1991"/>
      <c r="D39" s="1991"/>
      <c r="E39" s="1991"/>
      <c r="F39" s="1991"/>
      <c r="G39" s="1991"/>
      <c r="H39" s="1991"/>
      <c r="I39" s="1991"/>
    </row>
    <row r="40" spans="1:12" s="1046" customFormat="1" ht="15">
      <c r="A40" s="1047"/>
      <c r="B40" s="1047"/>
      <c r="C40" s="1047"/>
      <c r="D40" s="1047"/>
      <c r="E40" s="1047"/>
      <c r="F40" s="1047"/>
      <c r="G40" s="1047"/>
      <c r="H40" s="1047"/>
      <c r="I40" s="1047"/>
    </row>
    <row r="41" spans="1:12" s="1046" customFormat="1" ht="15">
      <c r="A41" s="1047"/>
      <c r="B41" s="1047"/>
      <c r="C41" s="1047"/>
      <c r="D41" s="1047"/>
      <c r="E41" s="1047"/>
      <c r="F41" s="1047"/>
      <c r="G41" s="1047"/>
      <c r="H41" s="1047"/>
      <c r="I41" s="1047"/>
    </row>
    <row r="42" spans="1:12" s="1046" customFormat="1" ht="15">
      <c r="A42" s="1047"/>
      <c r="B42" s="1047"/>
      <c r="C42" s="1047"/>
      <c r="D42" s="1047"/>
      <c r="E42" s="1047"/>
      <c r="F42" s="1047"/>
      <c r="G42" s="1047"/>
      <c r="H42" s="1047"/>
      <c r="I42" s="1047"/>
    </row>
    <row r="43" spans="1:12" s="1046" customFormat="1" ht="15">
      <c r="A43" s="1047"/>
      <c r="B43" s="1047"/>
      <c r="C43" s="1047"/>
      <c r="D43" s="1047"/>
      <c r="E43" s="1047"/>
      <c r="F43" s="1047"/>
      <c r="G43" s="1047"/>
      <c r="H43" s="1047"/>
      <c r="I43" s="1047"/>
    </row>
    <row r="44" spans="1:12" s="1046" customFormat="1" ht="15">
      <c r="A44" s="1047"/>
      <c r="B44" s="1047"/>
      <c r="C44" s="1047"/>
      <c r="D44" s="1047"/>
      <c r="E44" s="1047"/>
      <c r="F44" s="1047"/>
      <c r="G44" s="1047"/>
      <c r="H44" s="1047"/>
      <c r="I44" s="1047"/>
    </row>
    <row r="45" spans="1:12" ht="15">
      <c r="A45" s="872"/>
      <c r="B45" s="872"/>
      <c r="C45" s="872"/>
      <c r="D45" s="872"/>
      <c r="E45" s="872"/>
      <c r="F45" s="872"/>
      <c r="G45" s="872"/>
      <c r="H45" s="872"/>
      <c r="I45" s="872"/>
      <c r="J45" s="872"/>
    </row>
    <row r="46" spans="1:12" ht="15">
      <c r="A46" s="872" t="s">
        <v>102</v>
      </c>
      <c r="B46" s="1022" t="s">
        <v>71</v>
      </c>
      <c r="C46" s="872" t="s">
        <v>175</v>
      </c>
      <c r="D46" s="1048" t="s">
        <v>144</v>
      </c>
      <c r="E46" s="1023" t="s">
        <v>666</v>
      </c>
      <c r="F46" s="1022"/>
      <c r="G46" s="1023" t="s">
        <v>69</v>
      </c>
      <c r="H46" s="1022"/>
      <c r="I46" s="1022"/>
      <c r="J46" s="872"/>
    </row>
    <row r="47" spans="1:12" ht="15">
      <c r="A47" s="1049"/>
      <c r="B47" s="1049"/>
      <c r="C47" s="872"/>
      <c r="D47" s="872"/>
      <c r="E47" s="872"/>
      <c r="F47" s="872"/>
      <c r="G47" s="1050"/>
      <c r="H47" s="872"/>
      <c r="I47" s="872"/>
      <c r="J47" s="872"/>
    </row>
    <row r="48" spans="1:12" ht="18">
      <c r="A48" s="1820" t="s">
        <v>136</v>
      </c>
      <c r="B48" s="1820"/>
      <c r="C48" s="1820"/>
      <c r="D48" s="1820"/>
      <c r="E48" s="1820"/>
      <c r="F48" s="1820"/>
      <c r="G48" s="1820"/>
      <c r="H48" s="1820"/>
      <c r="I48" s="1820"/>
      <c r="J48" s="1051"/>
      <c r="K48" s="1051"/>
      <c r="L48" s="1051"/>
    </row>
    <row r="49" spans="1:12" ht="18">
      <c r="A49" s="1820" t="s">
        <v>204</v>
      </c>
      <c r="B49" s="1820"/>
      <c r="C49" s="1820"/>
      <c r="D49" s="1820"/>
      <c r="E49" s="1820"/>
      <c r="F49" s="1820"/>
      <c r="G49" s="1820"/>
      <c r="H49" s="1820"/>
      <c r="I49" s="1820"/>
      <c r="J49" s="1052"/>
      <c r="K49" s="1052"/>
      <c r="L49" s="1052"/>
    </row>
    <row r="50" spans="1:12" ht="18" customHeight="1">
      <c r="A50" s="1992" t="s">
        <v>514</v>
      </c>
      <c r="B50" s="1992"/>
      <c r="C50" s="1992"/>
      <c r="D50" s="1992"/>
      <c r="E50" s="1992"/>
      <c r="F50" s="1992"/>
      <c r="G50" s="1992"/>
      <c r="H50" s="1992"/>
      <c r="I50" s="1992"/>
      <c r="J50" s="1053"/>
      <c r="K50" s="1053"/>
      <c r="L50" s="1053"/>
    </row>
    <row r="51" spans="1:12" ht="18" customHeight="1">
      <c r="A51" s="1054"/>
      <c r="B51" s="1054"/>
      <c r="C51" s="1054"/>
      <c r="D51" s="1054"/>
      <c r="E51" s="1054"/>
      <c r="F51" s="1054"/>
      <c r="G51" s="1054"/>
      <c r="H51" s="1054"/>
      <c r="I51" s="1054"/>
      <c r="J51" s="1053"/>
      <c r="K51" s="1053"/>
      <c r="L51" s="1053"/>
    </row>
    <row r="52" spans="1:12" s="999" customFormat="1" ht="18" customHeight="1">
      <c r="A52" s="1055" t="s">
        <v>923</v>
      </c>
      <c r="B52" s="1056"/>
      <c r="C52" s="1056"/>
      <c r="D52" s="1056"/>
      <c r="E52" s="1056"/>
      <c r="F52" s="1056"/>
      <c r="G52" s="1056"/>
      <c r="H52" s="1056"/>
      <c r="I52" s="1056"/>
      <c r="J52" s="1057"/>
      <c r="K52" s="1057"/>
      <c r="L52" s="1057"/>
    </row>
    <row r="53" spans="1:12" ht="18" customHeight="1">
      <c r="A53" s="592" t="s">
        <v>226</v>
      </c>
    </row>
    <row r="54" spans="1:12" ht="18" customHeight="1">
      <c r="A54" s="592" t="s">
        <v>924</v>
      </c>
    </row>
    <row r="55" spans="1:12" ht="18" customHeight="1">
      <c r="A55" s="592" t="s">
        <v>925</v>
      </c>
    </row>
    <row r="56" spans="1:12" ht="18" customHeight="1">
      <c r="A56" s="592" t="s">
        <v>926</v>
      </c>
    </row>
    <row r="57" spans="1:12" ht="18" customHeight="1">
      <c r="A57" s="592" t="s">
        <v>927</v>
      </c>
    </row>
    <row r="58" spans="1:12" s="999" customFormat="1" ht="30.75" customHeight="1">
      <c r="A58" s="1990" t="s">
        <v>928</v>
      </c>
      <c r="B58" s="1990"/>
      <c r="C58" s="1990"/>
      <c r="D58" s="1990"/>
      <c r="E58" s="1990"/>
      <c r="F58" s="1990"/>
      <c r="G58" s="1990"/>
      <c r="H58" s="1990"/>
      <c r="I58" s="1990"/>
    </row>
    <row r="59" spans="1:12" ht="18" customHeight="1">
      <c r="A59" s="1058"/>
      <c r="B59" s="1058"/>
      <c r="C59" s="1058"/>
      <c r="D59" s="1058"/>
      <c r="E59" s="1058"/>
      <c r="F59" s="1058"/>
      <c r="G59" s="1058"/>
      <c r="H59" s="1058"/>
      <c r="I59" s="1058"/>
    </row>
    <row r="60" spans="1:12" s="999" customFormat="1" ht="30" customHeight="1">
      <c r="A60" s="1989" t="s">
        <v>1121</v>
      </c>
      <c r="B60" s="1990"/>
      <c r="C60" s="1990"/>
      <c r="D60" s="1990"/>
      <c r="E60" s="1990"/>
      <c r="F60" s="1990"/>
      <c r="G60" s="1990"/>
      <c r="H60" s="1990"/>
      <c r="I60" s="1990"/>
    </row>
    <row r="61" spans="1:12" s="999" customFormat="1" ht="18" customHeight="1">
      <c r="A61" s="1059" t="s">
        <v>906</v>
      </c>
      <c r="B61" s="1059"/>
      <c r="C61" s="1059"/>
      <c r="D61" s="1059"/>
      <c r="E61" s="1059"/>
      <c r="F61" s="1059"/>
      <c r="G61" s="1059"/>
      <c r="H61" s="1059"/>
      <c r="I61" s="1059"/>
    </row>
  </sheetData>
  <mergeCells count="74">
    <mergeCell ref="A60:I60"/>
    <mergeCell ref="A38:I38"/>
    <mergeCell ref="A39:I39"/>
    <mergeCell ref="A48:I48"/>
    <mergeCell ref="A49:I49"/>
    <mergeCell ref="A50:I50"/>
    <mergeCell ref="A58:I58"/>
    <mergeCell ref="A35:B35"/>
    <mergeCell ref="C35:D35"/>
    <mergeCell ref="G35:H35"/>
    <mergeCell ref="A36:B36"/>
    <mergeCell ref="C36:D36"/>
    <mergeCell ref="G36:H36"/>
    <mergeCell ref="A33:B33"/>
    <mergeCell ref="C33:D33"/>
    <mergeCell ref="G33:H33"/>
    <mergeCell ref="A34:B34"/>
    <mergeCell ref="C34:D34"/>
    <mergeCell ref="G34:H34"/>
    <mergeCell ref="A31:B31"/>
    <mergeCell ref="C31:D31"/>
    <mergeCell ref="G31:H31"/>
    <mergeCell ref="A32:B32"/>
    <mergeCell ref="C32:D32"/>
    <mergeCell ref="G32:H32"/>
    <mergeCell ref="A29:B29"/>
    <mergeCell ref="C29:D29"/>
    <mergeCell ref="G29:H29"/>
    <mergeCell ref="A30:B30"/>
    <mergeCell ref="C30:D30"/>
    <mergeCell ref="G30:H30"/>
    <mergeCell ref="A27:B27"/>
    <mergeCell ref="C27:D27"/>
    <mergeCell ref="G27:H27"/>
    <mergeCell ref="A28:B28"/>
    <mergeCell ref="C28:D28"/>
    <mergeCell ref="G28:H28"/>
    <mergeCell ref="A25:B25"/>
    <mergeCell ref="C25:D25"/>
    <mergeCell ref="G25:H25"/>
    <mergeCell ref="A26:B26"/>
    <mergeCell ref="C26:D26"/>
    <mergeCell ref="G26:H26"/>
    <mergeCell ref="A23:B23"/>
    <mergeCell ref="C23:D23"/>
    <mergeCell ref="G23:H23"/>
    <mergeCell ref="A24:B24"/>
    <mergeCell ref="C24:D24"/>
    <mergeCell ref="G24:H24"/>
    <mergeCell ref="A21:B21"/>
    <mergeCell ref="C21:D21"/>
    <mergeCell ref="G21:H21"/>
    <mergeCell ref="A22:B22"/>
    <mergeCell ref="C22:D22"/>
    <mergeCell ref="G22:H22"/>
    <mergeCell ref="A19:B19"/>
    <mergeCell ref="C19:D19"/>
    <mergeCell ref="G19:H19"/>
    <mergeCell ref="A20:B20"/>
    <mergeCell ref="C20:D20"/>
    <mergeCell ref="G20:H20"/>
    <mergeCell ref="A17:B17"/>
    <mergeCell ref="C17:D17"/>
    <mergeCell ref="G17:I17"/>
    <mergeCell ref="A18:B18"/>
    <mergeCell ref="C18:D18"/>
    <mergeCell ref="G18:H18"/>
    <mergeCell ref="A1:I1"/>
    <mergeCell ref="A2:I2"/>
    <mergeCell ref="A3:I3"/>
    <mergeCell ref="A4:I4"/>
    <mergeCell ref="A16:B16"/>
    <mergeCell ref="C16:D16"/>
    <mergeCell ref="G16:I16"/>
  </mergeCells>
  <printOptions horizontalCentered="1"/>
  <pageMargins left="0.25" right="0.25" top="0.5" bottom="0.5" header="0.25" footer="0.25"/>
  <pageSetup scale="75" orientation="landscape" r:id="rId1"/>
  <headerFooter alignWithMargins="0">
    <oddFooter>&amp;L&amp;"Arial,Italic"Revised 03/10</oddFooter>
  </headerFooter>
  <rowBreaks count="1" manualBreakCount="1">
    <brk id="47" max="8"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7"/>
  <dimension ref="A1:O102"/>
  <sheetViews>
    <sheetView showGridLines="0" zoomScale="80" zoomScaleNormal="80" zoomScaleSheetLayoutView="80" workbookViewId="0">
      <selection activeCell="P23" sqref="P23"/>
    </sheetView>
  </sheetViews>
  <sheetFormatPr defaultColWidth="9.140625" defaultRowHeight="12.75"/>
  <cols>
    <col min="1" max="1" width="3" style="1250" customWidth="1"/>
    <col min="2" max="2" width="15.42578125" style="1250" customWidth="1"/>
    <col min="3" max="3" width="46" style="1250" customWidth="1"/>
    <col min="4" max="4" width="9.28515625" style="1250" customWidth="1"/>
    <col min="5" max="5" width="8.28515625" style="1250" customWidth="1"/>
    <col min="6" max="6" width="16.85546875" style="1250" customWidth="1"/>
    <col min="7" max="7" width="72.85546875" style="1250" customWidth="1"/>
    <col min="8" max="8" width="14" style="1250" customWidth="1"/>
    <col min="9" max="9" width="13.7109375" style="1250" customWidth="1"/>
    <col min="10" max="10" width="13.85546875" style="1250" customWidth="1"/>
    <col min="11" max="16384" width="9.140625" style="1250"/>
  </cols>
  <sheetData>
    <row r="1" spans="1:15" ht="18">
      <c r="A1" s="1995" t="s">
        <v>136</v>
      </c>
      <c r="B1" s="1995"/>
      <c r="C1" s="1995"/>
      <c r="D1" s="1995"/>
      <c r="E1" s="1995"/>
      <c r="F1" s="1995"/>
      <c r="G1" s="1995"/>
      <c r="H1" s="1995"/>
      <c r="I1" s="1995"/>
      <c r="J1" s="1995"/>
    </row>
    <row r="2" spans="1:15" ht="18">
      <c r="A2" s="1995" t="s">
        <v>806</v>
      </c>
      <c r="B2" s="1995"/>
      <c r="C2" s="1995"/>
      <c r="D2" s="1995"/>
      <c r="E2" s="1995"/>
      <c r="F2" s="1995"/>
      <c r="G2" s="1995"/>
      <c r="H2" s="1995"/>
      <c r="I2" s="1995"/>
      <c r="J2" s="1995"/>
    </row>
    <row r="3" spans="1:15" ht="18">
      <c r="A3" s="1995" t="s">
        <v>243</v>
      </c>
      <c r="B3" s="1995"/>
      <c r="C3" s="1995"/>
      <c r="D3" s="1995"/>
      <c r="E3" s="1995"/>
      <c r="F3" s="1995"/>
      <c r="G3" s="1995"/>
      <c r="H3" s="1995"/>
      <c r="I3" s="1995"/>
      <c r="J3" s="1995"/>
    </row>
    <row r="4" spans="1:15" ht="15">
      <c r="A4" s="1996" t="s">
        <v>774</v>
      </c>
      <c r="B4" s="1996"/>
      <c r="C4" s="1996"/>
      <c r="D4" s="1996"/>
      <c r="E4" s="1996"/>
      <c r="F4" s="1996"/>
      <c r="G4" s="1996"/>
      <c r="H4" s="1996"/>
      <c r="I4" s="1996"/>
      <c r="J4" s="1996"/>
    </row>
    <row r="5" spans="1:15" ht="18">
      <c r="A5" s="1995" t="str">
        <f>A!A3</f>
        <v>As of June 30, 2023</v>
      </c>
      <c r="B5" s="1995"/>
      <c r="C5" s="1995"/>
      <c r="D5" s="1995"/>
      <c r="E5" s="1995"/>
      <c r="F5" s="1995"/>
      <c r="G5" s="1995"/>
      <c r="H5" s="1995"/>
      <c r="I5" s="1995"/>
      <c r="J5" s="1995"/>
    </row>
    <row r="6" spans="1:15" ht="18">
      <c r="A6" s="1995" t="str">
        <f>A!A4</f>
        <v>Due July 21, 2023</v>
      </c>
      <c r="B6" s="1995"/>
      <c r="C6" s="1995"/>
      <c r="D6" s="1995"/>
      <c r="E6" s="1995"/>
      <c r="F6" s="1995"/>
      <c r="G6" s="1995"/>
      <c r="H6" s="1995"/>
      <c r="I6" s="1995"/>
      <c r="J6" s="1995"/>
    </row>
    <row r="7" spans="1:15" s="1168" customFormat="1" ht="15">
      <c r="A7" s="1251" t="s">
        <v>793</v>
      </c>
      <c r="F7" s="1251"/>
      <c r="G7" s="1252"/>
      <c r="H7" s="1252"/>
      <c r="I7" s="1252"/>
      <c r="J7" s="1253"/>
      <c r="K7" s="1253"/>
      <c r="L7" s="1253"/>
      <c r="M7" s="1253"/>
      <c r="N7" s="1253"/>
      <c r="O7" s="1253"/>
    </row>
    <row r="8" spans="1:15" s="1168" customFormat="1" ht="30.6" customHeight="1">
      <c r="A8" s="1997" t="s">
        <v>1027</v>
      </c>
      <c r="B8" s="1997"/>
      <c r="C8" s="1997"/>
      <c r="D8" s="1997"/>
      <c r="E8" s="1997"/>
      <c r="F8" s="1997"/>
      <c r="G8" s="1997"/>
      <c r="H8" s="1997"/>
      <c r="I8" s="1997"/>
      <c r="J8" s="1997"/>
      <c r="K8" s="1253"/>
      <c r="L8" s="1253"/>
      <c r="M8" s="1253"/>
      <c r="N8" s="1253"/>
      <c r="O8" s="1253"/>
    </row>
    <row r="9" spans="1:15" s="1168" customFormat="1" ht="15">
      <c r="A9" s="1254" t="s">
        <v>802</v>
      </c>
      <c r="F9" s="1251"/>
      <c r="G9" s="1255"/>
      <c r="H9" s="1256"/>
      <c r="I9" s="1256"/>
    </row>
    <row r="10" spans="1:15" s="1168" customFormat="1" ht="17.25" customHeight="1">
      <c r="A10" s="1257" t="s">
        <v>513</v>
      </c>
      <c r="B10" s="1219" t="s">
        <v>73</v>
      </c>
      <c r="C10" s="1258"/>
      <c r="D10" s="1259"/>
      <c r="F10" s="1169"/>
      <c r="G10" s="1260"/>
      <c r="H10" s="1169"/>
      <c r="I10" s="1169"/>
    </row>
    <row r="11" spans="1:15" s="1168" customFormat="1" ht="15.75">
      <c r="B11" s="1219" t="s">
        <v>217</v>
      </c>
      <c r="C11" s="1258"/>
      <c r="D11" s="1130" t="s">
        <v>979</v>
      </c>
      <c r="E11" s="1261"/>
      <c r="F11" s="1261" t="s">
        <v>1028</v>
      </c>
      <c r="G11" s="1260"/>
      <c r="H11" s="1169"/>
      <c r="I11" s="1169"/>
    </row>
    <row r="12" spans="1:15" s="1168" customFormat="1" ht="15.75">
      <c r="B12" s="1219" t="s">
        <v>942</v>
      </c>
      <c r="C12" s="1258"/>
      <c r="D12" s="1130" t="s">
        <v>979</v>
      </c>
      <c r="E12" s="1261"/>
      <c r="F12" s="1261" t="s">
        <v>1001</v>
      </c>
      <c r="H12" s="1170"/>
      <c r="I12" s="1170"/>
      <c r="J12" s="1262"/>
    </row>
    <row r="13" spans="1:15" s="1168" customFormat="1" ht="14.25">
      <c r="B13" s="1169"/>
      <c r="E13" s="1169"/>
      <c r="F13" s="1169"/>
      <c r="G13" s="1170"/>
      <c r="H13" s="1169"/>
      <c r="I13" s="1169"/>
    </row>
    <row r="14" spans="1:15" s="1168" customFormat="1" ht="15">
      <c r="A14" s="1324" t="s">
        <v>962</v>
      </c>
      <c r="B14" s="1264" t="s">
        <v>244</v>
      </c>
      <c r="C14" s="1264" t="s">
        <v>245</v>
      </c>
      <c r="D14" s="1998" t="s">
        <v>246</v>
      </c>
      <c r="E14" s="1999"/>
      <c r="F14" s="1264" t="s">
        <v>247</v>
      </c>
      <c r="G14" s="1264" t="s">
        <v>248</v>
      </c>
      <c r="H14" s="1266" t="s">
        <v>249</v>
      </c>
      <c r="I14" s="1266" t="s">
        <v>250</v>
      </c>
      <c r="J14" s="1266" t="s">
        <v>251</v>
      </c>
    </row>
    <row r="15" spans="1:15" s="1168" customFormat="1" ht="30.75" customHeight="1">
      <c r="A15" s="1325"/>
      <c r="B15" s="830"/>
      <c r="C15" s="1268"/>
      <c r="D15" s="2000"/>
      <c r="E15" s="2001"/>
      <c r="F15" s="1326"/>
      <c r="G15" s="1270"/>
      <c r="H15" s="2002" t="s">
        <v>298</v>
      </c>
      <c r="I15" s="2003"/>
      <c r="J15" s="2004"/>
    </row>
    <row r="16" spans="1:15" s="1168" customFormat="1" ht="57.75">
      <c r="A16" s="1327"/>
      <c r="B16" s="832" t="s">
        <v>1029</v>
      </c>
      <c r="C16" s="1328" t="s">
        <v>1030</v>
      </c>
      <c r="D16" s="2005" t="s">
        <v>1031</v>
      </c>
      <c r="E16" s="2006"/>
      <c r="F16" s="832" t="s">
        <v>1007</v>
      </c>
      <c r="G16" s="832" t="s">
        <v>1008</v>
      </c>
      <c r="H16" s="833" t="s">
        <v>1175</v>
      </c>
      <c r="I16" s="833" t="s">
        <v>1180</v>
      </c>
      <c r="J16" s="833" t="s">
        <v>1059</v>
      </c>
    </row>
    <row r="17" spans="1:12" s="1168" customFormat="1" ht="15">
      <c r="A17" s="1327"/>
      <c r="B17" s="1329" t="s">
        <v>609</v>
      </c>
      <c r="C17" s="1274"/>
      <c r="D17" s="1330"/>
      <c r="E17" s="1331"/>
      <c r="F17" s="1332"/>
      <c r="G17" s="1274"/>
      <c r="H17" s="1332"/>
      <c r="I17" s="1332"/>
      <c r="J17" s="1331"/>
    </row>
    <row r="18" spans="1:12" s="1281" customFormat="1" ht="51.75" customHeight="1">
      <c r="A18" s="1333"/>
      <c r="B18" s="1334">
        <v>230100</v>
      </c>
      <c r="C18" s="1335" t="s">
        <v>363</v>
      </c>
      <c r="D18" s="1993">
        <v>101100</v>
      </c>
      <c r="E18" s="1994"/>
      <c r="F18" s="1336">
        <v>-50000</v>
      </c>
      <c r="G18" s="1337" t="s">
        <v>993</v>
      </c>
      <c r="H18" s="1338" t="s">
        <v>71</v>
      </c>
      <c r="I18" s="1338">
        <v>-50000</v>
      </c>
      <c r="J18" s="1339"/>
    </row>
    <row r="19" spans="1:12" s="1281" customFormat="1" ht="15" customHeight="1">
      <c r="A19" s="1333"/>
      <c r="B19" s="2009" t="s">
        <v>955</v>
      </c>
      <c r="C19" s="2010"/>
      <c r="D19" s="2010"/>
      <c r="E19" s="2010"/>
      <c r="F19" s="2010"/>
      <c r="G19" s="2010"/>
      <c r="H19" s="2010"/>
      <c r="I19" s="2010"/>
      <c r="J19" s="2011"/>
      <c r="K19" s="1340"/>
      <c r="L19" s="1340"/>
    </row>
    <row r="20" spans="1:12" s="1281" customFormat="1" ht="12.75" customHeight="1">
      <c r="A20" s="1333"/>
      <c r="B20" s="1341"/>
      <c r="C20" s="1342"/>
      <c r="D20" s="2012"/>
      <c r="E20" s="2013"/>
      <c r="F20" s="1343"/>
      <c r="G20" s="1344"/>
      <c r="H20" s="1345"/>
      <c r="I20" s="1346"/>
      <c r="J20" s="1347"/>
      <c r="K20" s="1340"/>
      <c r="L20" s="1340"/>
    </row>
    <row r="21" spans="1:12" s="1168" customFormat="1" ht="15">
      <c r="A21" s="1325"/>
      <c r="B21" s="1341"/>
      <c r="C21" s="1342"/>
      <c r="D21" s="2012"/>
      <c r="E21" s="2013"/>
      <c r="F21" s="1343"/>
      <c r="G21" s="1344"/>
      <c r="H21" s="1345"/>
      <c r="I21" s="1346"/>
      <c r="J21" s="1347"/>
      <c r="K21" s="1167"/>
      <c r="L21" s="1167"/>
    </row>
    <row r="22" spans="1:12" s="1168" customFormat="1" ht="15">
      <c r="A22" s="1325"/>
      <c r="B22" s="1348"/>
      <c r="C22" s="1349"/>
      <c r="D22" s="2014"/>
      <c r="E22" s="2015"/>
      <c r="F22" s="1350"/>
      <c r="G22" s="1351"/>
      <c r="H22" s="1352"/>
      <c r="I22" s="1353"/>
      <c r="J22" s="1354"/>
      <c r="K22" s="1167"/>
      <c r="L22" s="1167"/>
    </row>
    <row r="23" spans="1:12" s="1168" customFormat="1" ht="15">
      <c r="A23" s="1325"/>
      <c r="B23" s="1348"/>
      <c r="C23" s="1349"/>
      <c r="D23" s="2014"/>
      <c r="E23" s="2015"/>
      <c r="F23" s="1350"/>
      <c r="G23" s="1351"/>
      <c r="H23" s="1352"/>
      <c r="I23" s="1353"/>
      <c r="J23" s="1354"/>
      <c r="K23" s="1167"/>
      <c r="L23" s="1167"/>
    </row>
    <row r="24" spans="1:12" s="1168" customFormat="1" ht="16.5" customHeight="1">
      <c r="A24" s="1325"/>
      <c r="B24" s="1348"/>
      <c r="C24" s="1349"/>
      <c r="D24" s="2014"/>
      <c r="E24" s="2015"/>
      <c r="F24" s="1350"/>
      <c r="G24" s="1351"/>
      <c r="H24" s="1352"/>
      <c r="I24" s="1353"/>
      <c r="J24" s="1354"/>
      <c r="K24" s="1167"/>
      <c r="L24" s="1167"/>
    </row>
    <row r="25" spans="1:12" s="1168" customFormat="1" ht="15">
      <c r="A25" s="1325"/>
      <c r="B25" s="1348"/>
      <c r="C25" s="1349"/>
      <c r="D25" s="2014"/>
      <c r="E25" s="2015"/>
      <c r="F25" s="1350"/>
      <c r="G25" s="1351"/>
      <c r="H25" s="1352"/>
      <c r="I25" s="1353"/>
      <c r="J25" s="1354"/>
      <c r="K25" s="1167"/>
      <c r="L25" s="1167"/>
    </row>
    <row r="26" spans="1:12" s="1168" customFormat="1" ht="15">
      <c r="A26" s="1325"/>
      <c r="B26" s="1288"/>
      <c r="C26" s="1289"/>
      <c r="D26" s="2007"/>
      <c r="E26" s="2008"/>
      <c r="F26" s="1291"/>
      <c r="G26" s="1292"/>
      <c r="H26" s="1293"/>
      <c r="I26" s="1355"/>
      <c r="J26" s="1295"/>
    </row>
    <row r="27" spans="1:12" s="1168" customFormat="1" ht="15">
      <c r="A27" s="1325"/>
      <c r="B27" s="1288"/>
      <c r="C27" s="1289"/>
      <c r="D27" s="2007"/>
      <c r="E27" s="2008"/>
      <c r="F27" s="1291"/>
      <c r="G27" s="1292"/>
      <c r="H27" s="1293"/>
      <c r="I27" s="1355"/>
      <c r="J27" s="1295"/>
    </row>
    <row r="28" spans="1:12" s="1168" customFormat="1" ht="15">
      <c r="A28" s="1325"/>
      <c r="B28" s="1288"/>
      <c r="C28" s="1289"/>
      <c r="D28" s="2007"/>
      <c r="E28" s="2008"/>
      <c r="F28" s="1291"/>
      <c r="G28" s="1292"/>
      <c r="H28" s="1293"/>
      <c r="I28" s="1355"/>
      <c r="J28" s="1295"/>
    </row>
    <row r="29" spans="1:12" s="1168" customFormat="1" ht="15">
      <c r="A29" s="1325"/>
      <c r="B29" s="1288"/>
      <c r="C29" s="1289"/>
      <c r="D29" s="2007"/>
      <c r="E29" s="2008"/>
      <c r="F29" s="1291"/>
      <c r="G29" s="1292"/>
      <c r="H29" s="1293"/>
      <c r="I29" s="1355"/>
      <c r="J29" s="1295"/>
    </row>
    <row r="30" spans="1:12" s="1168" customFormat="1" ht="15">
      <c r="A30" s="1325"/>
      <c r="B30" s="1288"/>
      <c r="C30" s="1289"/>
      <c r="D30" s="2007"/>
      <c r="E30" s="2008"/>
      <c r="F30" s="1291"/>
      <c r="G30" s="1292"/>
      <c r="H30" s="1293"/>
      <c r="I30" s="1355"/>
      <c r="J30" s="1295"/>
    </row>
    <row r="31" spans="1:12" s="1168" customFormat="1" ht="15">
      <c r="A31" s="1325"/>
      <c r="B31" s="1288"/>
      <c r="C31" s="1289"/>
      <c r="D31" s="2007"/>
      <c r="E31" s="2008"/>
      <c r="F31" s="1291"/>
      <c r="G31" s="1292"/>
      <c r="H31" s="1293"/>
      <c r="I31" s="1355"/>
      <c r="J31" s="1295"/>
    </row>
    <row r="32" spans="1:12" s="1168" customFormat="1" ht="15">
      <c r="A32" s="1325"/>
      <c r="B32" s="1288"/>
      <c r="C32" s="1289"/>
      <c r="D32" s="2007"/>
      <c r="E32" s="2008"/>
      <c r="F32" s="1291"/>
      <c r="G32" s="1292"/>
      <c r="H32" s="1293"/>
      <c r="I32" s="1355"/>
      <c r="J32" s="1295"/>
    </row>
    <row r="33" spans="1:10" s="1168" customFormat="1" ht="15">
      <c r="A33" s="1325"/>
      <c r="B33" s="1288"/>
      <c r="C33" s="1289"/>
      <c r="D33" s="2007"/>
      <c r="E33" s="2008"/>
      <c r="F33" s="1291"/>
      <c r="G33" s="1292"/>
      <c r="H33" s="1293"/>
      <c r="I33" s="1355"/>
      <c r="J33" s="1295"/>
    </row>
    <row r="34" spans="1:10" s="1168" customFormat="1" ht="15">
      <c r="A34" s="1325"/>
      <c r="B34" s="1288"/>
      <c r="C34" s="1289"/>
      <c r="D34" s="2007"/>
      <c r="E34" s="2008"/>
      <c r="F34" s="1291"/>
      <c r="G34" s="1292"/>
      <c r="H34" s="1293"/>
      <c r="I34" s="1355"/>
      <c r="J34" s="1295"/>
    </row>
    <row r="35" spans="1:10" s="1168" customFormat="1" ht="15">
      <c r="A35" s="1325"/>
      <c r="B35" s="1288"/>
      <c r="C35" s="1289"/>
      <c r="D35" s="2007"/>
      <c r="E35" s="2008"/>
      <c r="F35" s="1291"/>
      <c r="G35" s="1292"/>
      <c r="H35" s="1293"/>
      <c r="I35" s="1355"/>
      <c r="J35" s="1295"/>
    </row>
    <row r="36" spans="1:10" s="1168" customFormat="1" ht="15">
      <c r="A36" s="1325"/>
      <c r="B36" s="1288"/>
      <c r="C36" s="1289"/>
      <c r="D36" s="2007"/>
      <c r="E36" s="2008"/>
      <c r="F36" s="1291"/>
      <c r="G36" s="1292"/>
      <c r="H36" s="1293"/>
      <c r="I36" s="1355"/>
      <c r="J36" s="1295"/>
    </row>
    <row r="37" spans="1:10" s="1168" customFormat="1" ht="15">
      <c r="A37" s="1325"/>
      <c r="B37" s="1288"/>
      <c r="C37" s="1289"/>
      <c r="D37" s="2007"/>
      <c r="E37" s="2008"/>
      <c r="F37" s="1291"/>
      <c r="G37" s="1292"/>
      <c r="H37" s="1293"/>
      <c r="I37" s="1355"/>
      <c r="J37" s="1295"/>
    </row>
    <row r="38" spans="1:10" s="1168" customFormat="1" ht="15">
      <c r="A38" s="1325"/>
      <c r="B38" s="1288"/>
      <c r="C38" s="1289"/>
      <c r="D38" s="2007"/>
      <c r="E38" s="2008"/>
      <c r="F38" s="1291"/>
      <c r="G38" s="1292"/>
      <c r="H38" s="1293"/>
      <c r="I38" s="1355"/>
      <c r="J38" s="1295"/>
    </row>
    <row r="39" spans="1:10" s="1168" customFormat="1" ht="15">
      <c r="A39" s="1325"/>
      <c r="B39" s="1288"/>
      <c r="C39" s="1356"/>
      <c r="D39" s="2007"/>
      <c r="E39" s="2008"/>
      <c r="F39" s="1291"/>
      <c r="G39" s="1292"/>
      <c r="H39" s="1293"/>
      <c r="I39" s="1355"/>
      <c r="J39" s="1295"/>
    </row>
    <row r="40" spans="1:10" s="1220" customFormat="1" ht="15.75" thickBot="1">
      <c r="A40" s="1324"/>
      <c r="B40" s="1296" t="s">
        <v>264</v>
      </c>
      <c r="C40" s="1253"/>
      <c r="D40" s="1253"/>
      <c r="E40" s="1357"/>
      <c r="F40" s="1358">
        <f>SUM(F20:F39)</f>
        <v>0</v>
      </c>
      <c r="G40" s="1251"/>
      <c r="H40" s="1299">
        <f>SUM(H20:H39)</f>
        <v>0</v>
      </c>
      <c r="I40" s="1299">
        <f t="shared" ref="I40:J40" si="0">SUM(I20:I39)</f>
        <v>0</v>
      </c>
      <c r="J40" s="1299">
        <f t="shared" si="0"/>
        <v>0</v>
      </c>
    </row>
    <row r="41" spans="1:10" s="1168" customFormat="1" ht="15.75" thickTop="1">
      <c r="A41" s="1359"/>
      <c r="B41" s="1287"/>
      <c r="C41" s="1267"/>
      <c r="D41" s="1267"/>
      <c r="E41" s="1300"/>
      <c r="F41" s="1301"/>
      <c r="G41" s="1169"/>
      <c r="H41" s="1302"/>
      <c r="I41" s="1302"/>
    </row>
    <row r="42" spans="1:10" s="1168" customFormat="1" ht="15.75" thickBot="1">
      <c r="A42" s="1324" t="s">
        <v>970</v>
      </c>
      <c r="B42" s="1029" t="s">
        <v>1024</v>
      </c>
      <c r="C42" s="1167"/>
      <c r="D42" s="1167"/>
      <c r="E42" s="1167"/>
      <c r="F42" s="1303"/>
    </row>
    <row r="43" spans="1:10" s="1167" customFormat="1" ht="15.75" thickTop="1">
      <c r="A43" s="1360"/>
      <c r="F43" s="1304"/>
    </row>
    <row r="44" spans="1:10" s="1168" customFormat="1" ht="15">
      <c r="A44" s="1257" t="s">
        <v>971</v>
      </c>
      <c r="B44" s="1029" t="s">
        <v>1016</v>
      </c>
      <c r="C44" s="1167"/>
      <c r="D44" s="1167"/>
      <c r="E44" s="1167"/>
      <c r="F44" s="1305">
        <f>F42-F40</f>
        <v>0</v>
      </c>
    </row>
    <row r="45" spans="1:10" s="1168" customFormat="1" ht="14.25">
      <c r="B45" s="1167"/>
      <c r="C45" s="1167"/>
      <c r="D45" s="1167"/>
      <c r="E45" s="1167"/>
      <c r="F45" s="1168" t="str">
        <f>IF(F44&lt;&gt;0,"Explain Variance","")</f>
        <v/>
      </c>
    </row>
    <row r="46" spans="1:10" s="1168" customFormat="1" ht="14.25">
      <c r="A46" s="1306"/>
      <c r="B46" s="1306"/>
    </row>
    <row r="47" spans="1:10" s="1168" customFormat="1" ht="14.25">
      <c r="B47" s="1170" t="s">
        <v>102</v>
      </c>
      <c r="C47" s="1385"/>
      <c r="F47" s="1170" t="s">
        <v>124</v>
      </c>
      <c r="G47" s="1387"/>
      <c r="H47" s="1170" t="s">
        <v>69</v>
      </c>
      <c r="I47" s="1389"/>
    </row>
    <row r="48" spans="1:10" s="1168" customFormat="1" ht="20.25" customHeight="1">
      <c r="B48" s="1170" t="s">
        <v>668</v>
      </c>
      <c r="C48" s="1386"/>
      <c r="D48" s="1170"/>
      <c r="E48" s="1307"/>
      <c r="F48" s="1170" t="s">
        <v>668</v>
      </c>
      <c r="G48" s="1388"/>
      <c r="H48" s="1170"/>
      <c r="I48" s="1169"/>
    </row>
    <row r="49" spans="1:10" s="1168" customFormat="1" ht="21" customHeight="1">
      <c r="B49" s="1170" t="s">
        <v>667</v>
      </c>
      <c r="C49" s="1386"/>
      <c r="D49" s="1170"/>
      <c r="E49" s="1307"/>
      <c r="F49" s="1170" t="s">
        <v>667</v>
      </c>
      <c r="G49" s="1386"/>
      <c r="H49" s="1170"/>
      <c r="I49" s="1169"/>
    </row>
    <row r="50" spans="1:10" s="1168" customFormat="1" ht="14.25">
      <c r="C50" s="1390"/>
      <c r="D50" s="1170"/>
      <c r="E50" s="1307"/>
      <c r="G50" s="1169"/>
      <c r="H50" s="1170"/>
      <c r="I50" s="1169"/>
    </row>
    <row r="51" spans="1:10" s="1168" customFormat="1" ht="15">
      <c r="B51" s="1169"/>
      <c r="C51" s="1322"/>
      <c r="D51" s="1170"/>
      <c r="E51" s="1843"/>
      <c r="F51" s="1843"/>
      <c r="G51" s="1843"/>
      <c r="H51" s="1170"/>
      <c r="I51" s="1169"/>
    </row>
    <row r="52" spans="1:10" s="1168" customFormat="1" ht="18">
      <c r="A52" s="1995" t="s">
        <v>136</v>
      </c>
      <c r="B52" s="1995"/>
      <c r="C52" s="1995"/>
      <c r="D52" s="1995"/>
      <c r="E52" s="1995"/>
      <c r="F52" s="1995"/>
      <c r="G52" s="1995"/>
      <c r="H52" s="1995"/>
      <c r="I52" s="1995"/>
      <c r="J52" s="1995"/>
    </row>
    <row r="53" spans="1:10" s="1168" customFormat="1" ht="18">
      <c r="A53" s="1995" t="s">
        <v>806</v>
      </c>
      <c r="B53" s="1995"/>
      <c r="C53" s="1995"/>
      <c r="D53" s="1995"/>
      <c r="E53" s="1995"/>
      <c r="F53" s="1995"/>
      <c r="G53" s="1995"/>
      <c r="H53" s="1995"/>
      <c r="I53" s="1995"/>
      <c r="J53" s="1995"/>
    </row>
    <row r="54" spans="1:10" s="1168" customFormat="1" ht="18">
      <c r="A54" s="1995" t="s">
        <v>243</v>
      </c>
      <c r="B54" s="1995"/>
      <c r="C54" s="1995"/>
      <c r="D54" s="1995"/>
      <c r="E54" s="1995"/>
      <c r="F54" s="1995"/>
      <c r="G54" s="1995"/>
      <c r="H54" s="1995"/>
      <c r="I54" s="1995"/>
      <c r="J54" s="1995"/>
    </row>
    <row r="55" spans="1:10" s="1168" customFormat="1" ht="14.25"/>
    <row r="56" spans="1:10" s="1168" customFormat="1" ht="15">
      <c r="A56" s="1308" t="s">
        <v>604</v>
      </c>
      <c r="D56" s="1308"/>
      <c r="E56" s="1251"/>
      <c r="F56" s="1251"/>
      <c r="G56" s="1251"/>
    </row>
    <row r="57" spans="1:10" s="1168" customFormat="1" ht="14.25"/>
    <row r="58" spans="1:10" s="1168" customFormat="1" ht="15">
      <c r="A58" s="1309" t="s">
        <v>513</v>
      </c>
      <c r="B58" s="1188" t="s">
        <v>956</v>
      </c>
      <c r="D58" s="1263"/>
      <c r="E58" s="1188"/>
    </row>
    <row r="59" spans="1:10" s="1168" customFormat="1" ht="15">
      <c r="A59" s="1263"/>
      <c r="B59" s="1188"/>
      <c r="D59" s="1263"/>
      <c r="E59" s="1188"/>
    </row>
    <row r="60" spans="1:10" s="1168" customFormat="1" ht="15">
      <c r="B60" s="1310" t="s">
        <v>698</v>
      </c>
      <c r="E60" s="1310"/>
    </row>
    <row r="61" spans="1:10" s="1168" customFormat="1" ht="15">
      <c r="B61" s="1310" t="s">
        <v>958</v>
      </c>
      <c r="C61" s="1168" t="s">
        <v>959</v>
      </c>
      <c r="E61" s="1310"/>
    </row>
    <row r="62" spans="1:10" s="1168" customFormat="1" ht="15">
      <c r="B62" s="1310" t="s">
        <v>960</v>
      </c>
      <c r="C62" s="1168" t="s">
        <v>961</v>
      </c>
      <c r="E62" s="1310"/>
    </row>
    <row r="63" spans="1:10" s="1168" customFormat="1" ht="14.25"/>
    <row r="64" spans="1:10" s="1168" customFormat="1" ht="15">
      <c r="A64" s="1309" t="s">
        <v>962</v>
      </c>
      <c r="B64" s="1188" t="s">
        <v>365</v>
      </c>
      <c r="D64" s="1263"/>
      <c r="E64" s="1188"/>
      <c r="F64" s="1188"/>
      <c r="G64" s="1188"/>
    </row>
    <row r="65" spans="1:10" s="1168" customFormat="1" ht="14.25">
      <c r="D65" s="1185"/>
      <c r="E65" s="1188"/>
      <c r="F65" s="1188"/>
      <c r="G65" s="1188"/>
    </row>
    <row r="66" spans="1:10" s="1168" customFormat="1" ht="15">
      <c r="A66" s="1186" t="s">
        <v>375</v>
      </c>
      <c r="B66" s="1188" t="s">
        <v>1032</v>
      </c>
      <c r="D66" s="1217"/>
      <c r="E66" s="1186"/>
      <c r="F66" s="1221"/>
      <c r="G66" s="1221"/>
      <c r="H66" s="1221"/>
      <c r="I66" s="1221"/>
      <c r="J66" s="1221"/>
    </row>
    <row r="67" spans="1:10" s="1168" customFormat="1" ht="15">
      <c r="D67" s="1185"/>
      <c r="E67" s="1311"/>
      <c r="F67" s="1188"/>
      <c r="G67" s="1188"/>
    </row>
    <row r="68" spans="1:10" s="1168" customFormat="1" ht="15">
      <c r="A68" s="1186" t="s">
        <v>366</v>
      </c>
      <c r="B68" s="1188" t="s">
        <v>460</v>
      </c>
      <c r="D68" s="1217"/>
      <c r="E68" s="1186"/>
      <c r="F68" s="1188"/>
      <c r="G68" s="1188"/>
      <c r="H68" s="1188"/>
      <c r="I68" s="1188"/>
      <c r="J68" s="1188"/>
    </row>
    <row r="69" spans="1:10" s="1168" customFormat="1" ht="15">
      <c r="D69" s="1185"/>
      <c r="E69" s="1186"/>
      <c r="F69" s="1188"/>
      <c r="G69" s="1188"/>
    </row>
    <row r="70" spans="1:10" s="1168" customFormat="1" ht="15" customHeight="1">
      <c r="A70" s="1186" t="s">
        <v>367</v>
      </c>
      <c r="B70" s="1188" t="s">
        <v>1033</v>
      </c>
      <c r="C70" s="1188"/>
      <c r="D70" s="1188"/>
      <c r="E70" s="1188"/>
      <c r="F70" s="1188"/>
      <c r="G70" s="1188"/>
      <c r="H70" s="1188"/>
      <c r="I70" s="1188"/>
      <c r="J70" s="1188"/>
    </row>
    <row r="71" spans="1:10" s="1168" customFormat="1" ht="14.25">
      <c r="B71" s="1188"/>
      <c r="C71" s="1188"/>
      <c r="D71" s="1188"/>
      <c r="E71" s="1188"/>
      <c r="F71" s="1188"/>
      <c r="G71" s="1188"/>
      <c r="H71" s="1188"/>
      <c r="I71" s="1188"/>
      <c r="J71" s="1188"/>
    </row>
    <row r="72" spans="1:10" s="1168" customFormat="1" ht="15">
      <c r="A72" s="1186" t="s">
        <v>368</v>
      </c>
      <c r="B72" s="1840" t="s">
        <v>1020</v>
      </c>
      <c r="C72" s="1840"/>
      <c r="D72" s="1840"/>
      <c r="E72" s="1840"/>
      <c r="F72" s="1840"/>
      <c r="G72" s="1188"/>
      <c r="H72" s="1188"/>
      <c r="I72" s="1188"/>
      <c r="J72" s="1188"/>
    </row>
    <row r="73" spans="1:10" s="1168" customFormat="1" ht="15">
      <c r="D73" s="1185"/>
      <c r="E73" s="1186"/>
      <c r="F73" s="1221"/>
      <c r="G73" s="1221"/>
    </row>
    <row r="74" spans="1:10" s="1168" customFormat="1" ht="15">
      <c r="A74" s="1186" t="s">
        <v>369</v>
      </c>
      <c r="B74" s="1314" t="s">
        <v>1021</v>
      </c>
      <c r="D74" s="1185"/>
      <c r="E74" s="1186"/>
      <c r="F74" s="1188"/>
      <c r="G74" s="1188"/>
      <c r="H74" s="1188"/>
      <c r="I74" s="1188"/>
      <c r="J74" s="1188"/>
    </row>
    <row r="75" spans="1:10" s="1168" customFormat="1" ht="15">
      <c r="D75" s="1185"/>
      <c r="E75" s="1186"/>
      <c r="F75" s="1188"/>
      <c r="G75" s="1188"/>
    </row>
    <row r="76" spans="1:10" s="1168" customFormat="1" ht="15">
      <c r="A76" s="1316" t="s">
        <v>1034</v>
      </c>
      <c r="D76" s="1185"/>
      <c r="E76" s="1186"/>
      <c r="F76" s="1188"/>
      <c r="G76" s="1188"/>
      <c r="H76" s="1188"/>
      <c r="I76" s="1188"/>
      <c r="J76" s="1188"/>
    </row>
    <row r="77" spans="1:10" s="1168" customFormat="1" ht="14.25">
      <c r="D77" s="1185"/>
      <c r="E77" s="1188"/>
      <c r="F77" s="1188"/>
      <c r="G77" s="1188"/>
    </row>
    <row r="78" spans="1:10" s="1168" customFormat="1" ht="33" customHeight="1">
      <c r="A78" s="1309" t="s">
        <v>970</v>
      </c>
      <c r="B78" s="1840" t="s">
        <v>1035</v>
      </c>
      <c r="C78" s="1840"/>
      <c r="D78" s="1840"/>
      <c r="E78" s="1840"/>
      <c r="F78" s="1840"/>
      <c r="G78" s="1840"/>
      <c r="H78" s="1840"/>
      <c r="I78" s="1840"/>
      <c r="J78" s="1840"/>
    </row>
    <row r="79" spans="1:10" s="1168" customFormat="1" ht="15" customHeight="1">
      <c r="A79" s="1309"/>
      <c r="B79" s="1312"/>
      <c r="C79" s="1312"/>
      <c r="D79" s="1312"/>
      <c r="E79" s="1312"/>
      <c r="F79" s="1312"/>
      <c r="G79" s="1312"/>
      <c r="H79" s="1312"/>
      <c r="I79" s="1312"/>
      <c r="J79" s="1312"/>
    </row>
    <row r="80" spans="1:10" s="1168" customFormat="1" ht="15" customHeight="1">
      <c r="A80" s="1317" t="s">
        <v>971</v>
      </c>
      <c r="B80" s="1318" t="s">
        <v>1023</v>
      </c>
      <c r="C80" s="1314"/>
      <c r="D80" s="1319"/>
      <c r="E80" s="1320"/>
      <c r="F80" s="1321"/>
      <c r="G80" s="1321"/>
      <c r="H80" s="1321"/>
      <c r="I80" s="1321"/>
      <c r="J80" s="1321"/>
    </row>
    <row r="81" spans="4:11" s="1168" customFormat="1" ht="15" customHeight="1">
      <c r="D81" s="1263"/>
      <c r="E81" s="1188"/>
      <c r="G81" s="1251"/>
    </row>
    <row r="82" spans="4:11" s="1168" customFormat="1" ht="12" customHeight="1">
      <c r="D82" s="1263"/>
      <c r="E82" s="1188"/>
      <c r="G82" s="1251"/>
    </row>
    <row r="83" spans="4:11" s="1168" customFormat="1" ht="15" customHeight="1">
      <c r="E83" s="1220"/>
      <c r="G83" s="1251"/>
    </row>
    <row r="84" spans="4:11" s="1168" customFormat="1" ht="15" customHeight="1">
      <c r="E84" s="1220"/>
      <c r="G84" s="1251"/>
    </row>
    <row r="85" spans="4:11" s="1168" customFormat="1" ht="15" customHeight="1">
      <c r="E85" s="1220"/>
    </row>
    <row r="86" spans="4:11" s="1168" customFormat="1" ht="15" customHeight="1">
      <c r="E86" s="1220"/>
    </row>
    <row r="87" spans="4:11" s="1168" customFormat="1" ht="15" customHeight="1">
      <c r="D87" s="1263"/>
      <c r="E87" s="1188"/>
      <c r="F87" s="1188"/>
      <c r="G87" s="1188"/>
    </row>
    <row r="88" spans="4:11" s="1168" customFormat="1" ht="12.75" customHeight="1">
      <c r="D88" s="1185"/>
      <c r="E88" s="1188"/>
      <c r="F88" s="1188"/>
      <c r="G88" s="1188"/>
    </row>
    <row r="89" spans="4:11" s="1168" customFormat="1" ht="15" customHeight="1">
      <c r="D89" s="1217"/>
      <c r="E89" s="1186"/>
      <c r="F89" s="1840"/>
      <c r="G89" s="1840"/>
      <c r="H89" s="1840"/>
      <c r="I89" s="1840"/>
      <c r="J89" s="1840"/>
    </row>
    <row r="90" spans="4:11" s="1168" customFormat="1" ht="15" customHeight="1">
      <c r="D90" s="1185"/>
      <c r="E90" s="1311"/>
      <c r="F90" s="1188"/>
      <c r="G90" s="1188"/>
    </row>
    <row r="91" spans="4:11" s="1168" customFormat="1" ht="15" customHeight="1">
      <c r="D91" s="1217"/>
      <c r="E91" s="1186"/>
      <c r="F91" s="1840"/>
      <c r="G91" s="1840"/>
      <c r="H91" s="1840"/>
      <c r="I91" s="1840"/>
      <c r="J91" s="1840"/>
      <c r="K91" s="1312"/>
    </row>
    <row r="92" spans="4:11" s="1168" customFormat="1" ht="15" customHeight="1">
      <c r="D92" s="1185"/>
      <c r="E92" s="1186"/>
      <c r="F92" s="1188"/>
      <c r="G92" s="1188"/>
    </row>
    <row r="93" spans="4:11" s="1168" customFormat="1" ht="15" customHeight="1">
      <c r="D93" s="1217"/>
      <c r="E93" s="1186"/>
      <c r="F93" s="1840"/>
      <c r="G93" s="1840"/>
      <c r="H93" s="1840"/>
      <c r="I93" s="1840"/>
      <c r="J93" s="1840"/>
      <c r="K93" s="1312"/>
    </row>
    <row r="94" spans="4:11" s="1168" customFormat="1" ht="15" customHeight="1">
      <c r="D94" s="1185"/>
      <c r="E94" s="1186"/>
      <c r="F94" s="1221"/>
      <c r="G94" s="1221"/>
    </row>
    <row r="95" spans="4:11" s="1168" customFormat="1" ht="15" customHeight="1">
      <c r="D95" s="1185"/>
      <c r="E95" s="1186"/>
      <c r="F95" s="1840"/>
      <c r="G95" s="1840"/>
      <c r="H95" s="1840"/>
      <c r="I95" s="1840"/>
      <c r="J95" s="1840"/>
      <c r="K95" s="1312"/>
    </row>
    <row r="96" spans="4:11" s="1168" customFormat="1" ht="15" customHeight="1">
      <c r="D96" s="1185"/>
      <c r="E96" s="1186"/>
      <c r="F96" s="1188"/>
      <c r="G96" s="1188"/>
    </row>
    <row r="97" spans="4:10" s="1168" customFormat="1" ht="33.75" customHeight="1">
      <c r="D97" s="1185"/>
      <c r="E97" s="1186"/>
      <c r="F97" s="1840"/>
      <c r="G97" s="1840"/>
      <c r="H97" s="1840"/>
      <c r="I97" s="1840"/>
      <c r="J97" s="1840"/>
    </row>
    <row r="98" spans="4:10" s="1168" customFormat="1" ht="15" customHeight="1">
      <c r="D98" s="1185"/>
      <c r="E98" s="1189"/>
      <c r="F98" s="1188"/>
      <c r="G98" s="1188"/>
    </row>
    <row r="99" spans="4:10" s="1168" customFormat="1" ht="14.25" customHeight="1">
      <c r="D99" s="1185"/>
      <c r="E99" s="1186"/>
      <c r="F99" s="1840"/>
      <c r="G99" s="1840"/>
      <c r="H99" s="1840"/>
      <c r="I99" s="1840"/>
      <c r="J99" s="1840"/>
    </row>
    <row r="100" spans="4:10" s="1168" customFormat="1" ht="15" customHeight="1">
      <c r="D100" s="1185"/>
      <c r="E100" s="1188"/>
      <c r="F100" s="1188"/>
      <c r="G100" s="1188"/>
    </row>
    <row r="101" spans="4:10" s="1168" customFormat="1" ht="36.75" customHeight="1">
      <c r="D101" s="1263"/>
      <c r="E101" s="1840"/>
      <c r="F101" s="2016"/>
      <c r="G101" s="2016"/>
      <c r="H101" s="2016"/>
      <c r="I101" s="2016"/>
      <c r="J101" s="2016"/>
    </row>
    <row r="102" spans="4:10" s="1168" customFormat="1" ht="15">
      <c r="D102" s="1218"/>
      <c r="E102" s="1323"/>
      <c r="F102" s="1188"/>
      <c r="G102" s="1188"/>
    </row>
  </sheetData>
  <mergeCells count="46">
    <mergeCell ref="F95:J95"/>
    <mergeCell ref="F97:J97"/>
    <mergeCell ref="F99:J99"/>
    <mergeCell ref="E101:J101"/>
    <mergeCell ref="A54:J54"/>
    <mergeCell ref="B72:F72"/>
    <mergeCell ref="B78:J78"/>
    <mergeCell ref="F89:J89"/>
    <mergeCell ref="F91:J91"/>
    <mergeCell ref="F93:J93"/>
    <mergeCell ref="A53:J53"/>
    <mergeCell ref="D31:E31"/>
    <mergeCell ref="D32:E32"/>
    <mergeCell ref="D33:E33"/>
    <mergeCell ref="D34:E34"/>
    <mergeCell ref="D35:E35"/>
    <mergeCell ref="D36:E36"/>
    <mergeCell ref="D37:E37"/>
    <mergeCell ref="D38:E38"/>
    <mergeCell ref="D39:E39"/>
    <mergeCell ref="E51:G51"/>
    <mergeCell ref="A52:J52"/>
    <mergeCell ref="D30:E30"/>
    <mergeCell ref="B19:J19"/>
    <mergeCell ref="D20:E20"/>
    <mergeCell ref="D21:E21"/>
    <mergeCell ref="D22:E22"/>
    <mergeCell ref="D23:E23"/>
    <mergeCell ref="D24:E24"/>
    <mergeCell ref="D25:E25"/>
    <mergeCell ref="D26:E26"/>
    <mergeCell ref="D27:E27"/>
    <mergeCell ref="D28:E28"/>
    <mergeCell ref="D29:E29"/>
    <mergeCell ref="D18:E18"/>
    <mergeCell ref="A1:J1"/>
    <mergeCell ref="A2:J2"/>
    <mergeCell ref="A3:J3"/>
    <mergeCell ref="A4:J4"/>
    <mergeCell ref="A5:J5"/>
    <mergeCell ref="A6:J6"/>
    <mergeCell ref="A8:J8"/>
    <mergeCell ref="D14:E14"/>
    <mergeCell ref="D15:E15"/>
    <mergeCell ref="H15:J15"/>
    <mergeCell ref="D16:E16"/>
  </mergeCells>
  <conditionalFormatting sqref="F44">
    <cfRule type="expression" dxfId="3" priority="1">
      <formula>$F$44&lt;&gt;0</formula>
    </cfRule>
  </conditionalFormatting>
  <conditionalFormatting sqref="F45">
    <cfRule type="containsText" dxfId="2" priority="2" operator="containsText" text="explain variance">
      <formula>NOT(ISERROR(SEARCH("explain variance",F45)))</formula>
    </cfRule>
  </conditionalFormatting>
  <printOptions horizontalCentered="1"/>
  <pageMargins left="0.25" right="0" top="0.5" bottom="0.25" header="0.3" footer="0.2"/>
  <pageSetup scale="64" fitToHeight="2" orientation="landscape" r:id="rId1"/>
  <headerFooter>
    <oddFooter>&amp;R&amp;"Arial,Italic"Revised 03/20</oddFooter>
  </headerFooter>
  <rowBreaks count="1" manualBreakCount="1">
    <brk id="50" max="9"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dimension ref="A1:O293"/>
  <sheetViews>
    <sheetView showGridLines="0" zoomScale="80" zoomScaleNormal="80" zoomScaleSheetLayoutView="80" workbookViewId="0">
      <selection activeCell="I16" sqref="I16"/>
    </sheetView>
  </sheetViews>
  <sheetFormatPr defaultColWidth="9.140625" defaultRowHeight="12.75"/>
  <cols>
    <col min="1" max="1" width="3.5703125" style="1250" customWidth="1"/>
    <col min="2" max="2" width="15.5703125" style="1250" customWidth="1"/>
    <col min="3" max="3" width="39.7109375" style="1250" customWidth="1"/>
    <col min="4" max="4" width="13.140625" style="1250" customWidth="1"/>
    <col min="5" max="5" width="15.140625" style="1250" customWidth="1"/>
    <col min="6" max="6" width="16.7109375" style="1250" customWidth="1"/>
    <col min="7" max="7" width="72.28515625" style="1250" customWidth="1"/>
    <col min="8" max="8" width="13.5703125" style="1250" customWidth="1"/>
    <col min="9" max="9" width="14.42578125" style="1250" customWidth="1"/>
    <col min="10" max="10" width="15.42578125" style="1250" customWidth="1"/>
    <col min="11" max="16384" width="9.140625" style="1250"/>
  </cols>
  <sheetData>
    <row r="1" spans="1:15" ht="18">
      <c r="A1" s="1995" t="s">
        <v>136</v>
      </c>
      <c r="B1" s="1995"/>
      <c r="C1" s="1995"/>
      <c r="D1" s="1995"/>
      <c r="E1" s="1995"/>
      <c r="F1" s="1995"/>
      <c r="G1" s="1995"/>
      <c r="H1" s="1995"/>
      <c r="I1" s="1995"/>
      <c r="J1" s="1995"/>
    </row>
    <row r="2" spans="1:15" ht="18">
      <c r="A2" s="1995" t="s">
        <v>770</v>
      </c>
      <c r="B2" s="1995"/>
      <c r="C2" s="1995"/>
      <c r="D2" s="1995"/>
      <c r="E2" s="1995"/>
      <c r="F2" s="1995"/>
      <c r="G2" s="1995"/>
      <c r="H2" s="1995"/>
      <c r="I2" s="1995"/>
      <c r="J2" s="1995"/>
    </row>
    <row r="3" spans="1:15" ht="18">
      <c r="A3" s="1995" t="s">
        <v>997</v>
      </c>
      <c r="B3" s="1995"/>
      <c r="C3" s="1995"/>
      <c r="D3" s="1995"/>
      <c r="E3" s="1995"/>
      <c r="F3" s="1995"/>
      <c r="G3" s="1995"/>
      <c r="H3" s="1995"/>
      <c r="I3" s="1995"/>
      <c r="J3" s="1995"/>
    </row>
    <row r="4" spans="1:15" ht="18">
      <c r="A4" s="1995" t="str">
        <f>A!A3</f>
        <v>As of June 30, 2023</v>
      </c>
      <c r="B4" s="1995"/>
      <c r="C4" s="1995"/>
      <c r="D4" s="1995"/>
      <c r="E4" s="1995"/>
      <c r="F4" s="1995"/>
      <c r="G4" s="1995"/>
      <c r="H4" s="1995"/>
      <c r="I4" s="1995"/>
      <c r="J4" s="1995"/>
    </row>
    <row r="5" spans="1:15" ht="18">
      <c r="A5" s="1995" t="str">
        <f>A!A4</f>
        <v>Due July 21, 2023</v>
      </c>
      <c r="B5" s="1995"/>
      <c r="C5" s="1995"/>
      <c r="D5" s="1995"/>
      <c r="E5" s="1995"/>
      <c r="F5" s="1995"/>
      <c r="G5" s="1995"/>
      <c r="H5" s="1995"/>
      <c r="I5" s="1995"/>
      <c r="J5" s="1995"/>
    </row>
    <row r="6" spans="1:15" s="1168" customFormat="1" ht="15">
      <c r="A6" s="1251" t="s">
        <v>1026</v>
      </c>
      <c r="F6" s="1251"/>
      <c r="G6" s="1252"/>
      <c r="H6" s="1252"/>
      <c r="I6" s="1252"/>
      <c r="J6" s="1253"/>
      <c r="K6" s="1253"/>
      <c r="L6" s="1253"/>
      <c r="M6" s="1253"/>
      <c r="N6" s="1253"/>
      <c r="O6" s="1253"/>
    </row>
    <row r="7" spans="1:15" s="1168" customFormat="1" ht="27.6" customHeight="1">
      <c r="A7" s="2017" t="s">
        <v>998</v>
      </c>
      <c r="B7" s="2018"/>
      <c r="C7" s="2018"/>
      <c r="D7" s="2018"/>
      <c r="E7" s="2018"/>
      <c r="F7" s="2018"/>
      <c r="G7" s="2018"/>
      <c r="H7" s="2018"/>
      <c r="I7" s="1252"/>
      <c r="J7" s="1253"/>
      <c r="K7" s="1253"/>
      <c r="L7" s="1253"/>
      <c r="M7" s="1253"/>
      <c r="N7" s="1253"/>
      <c r="O7" s="1253"/>
    </row>
    <row r="8" spans="1:15" s="1168" customFormat="1" ht="15">
      <c r="A8" s="1254" t="s">
        <v>802</v>
      </c>
      <c r="F8" s="1251"/>
      <c r="G8" s="1255"/>
      <c r="H8" s="1256"/>
      <c r="I8" s="1256"/>
    </row>
    <row r="9" spans="1:15" s="1168" customFormat="1" ht="18" customHeight="1">
      <c r="A9" s="1257" t="s">
        <v>999</v>
      </c>
      <c r="B9" s="1219" t="s">
        <v>73</v>
      </c>
      <c r="C9" s="1258"/>
      <c r="D9" s="1259"/>
      <c r="F9" s="1169"/>
      <c r="G9" s="1260"/>
      <c r="H9" s="1169"/>
      <c r="I9" s="1169"/>
    </row>
    <row r="10" spans="1:15" s="1168" customFormat="1" ht="15.75">
      <c r="B10" s="1219" t="s">
        <v>217</v>
      </c>
      <c r="C10" s="1258"/>
      <c r="D10" s="1130" t="s">
        <v>946</v>
      </c>
      <c r="E10" s="1261" t="s">
        <v>1000</v>
      </c>
      <c r="G10" s="1260"/>
      <c r="H10" s="1169"/>
      <c r="I10" s="1169"/>
    </row>
    <row r="11" spans="1:15" s="1168" customFormat="1" ht="15.75">
      <c r="B11" s="1219" t="s">
        <v>942</v>
      </c>
      <c r="C11" s="1258"/>
      <c r="D11" s="1130" t="s">
        <v>946</v>
      </c>
      <c r="E11" s="1261" t="s">
        <v>1001</v>
      </c>
      <c r="H11" s="1170"/>
      <c r="I11" s="1170"/>
      <c r="J11" s="1262"/>
    </row>
    <row r="12" spans="1:15" s="1168" customFormat="1" ht="15">
      <c r="B12" s="1169"/>
      <c r="D12" s="1220"/>
      <c r="E12" s="1169"/>
      <c r="F12" s="1169"/>
      <c r="G12" s="1170"/>
      <c r="H12" s="1169"/>
      <c r="I12" s="1169"/>
    </row>
    <row r="13" spans="1:15" s="1168" customFormat="1" ht="15">
      <c r="A13" s="1263" t="s">
        <v>962</v>
      </c>
      <c r="B13" s="1264" t="s">
        <v>244</v>
      </c>
      <c r="C13" s="1264" t="s">
        <v>245</v>
      </c>
      <c r="D13" s="1265" t="s">
        <v>246</v>
      </c>
      <c r="E13" s="1264" t="s">
        <v>247</v>
      </c>
      <c r="F13" s="1264" t="s">
        <v>248</v>
      </c>
      <c r="G13" s="1264" t="s">
        <v>249</v>
      </c>
      <c r="H13" s="1264" t="s">
        <v>250</v>
      </c>
      <c r="I13" s="1266" t="s">
        <v>251</v>
      </c>
      <c r="J13" s="1266" t="s">
        <v>252</v>
      </c>
    </row>
    <row r="14" spans="1:15" s="1168" customFormat="1" ht="30.75" customHeight="1">
      <c r="A14" s="1267"/>
      <c r="B14" s="830"/>
      <c r="C14" s="1268"/>
      <c r="D14" s="1269"/>
      <c r="E14" s="1269"/>
      <c r="F14" s="1269"/>
      <c r="G14" s="1270"/>
      <c r="H14" s="2002" t="s">
        <v>1002</v>
      </c>
      <c r="I14" s="2003"/>
      <c r="J14" s="2004"/>
    </row>
    <row r="15" spans="1:15" s="1168" customFormat="1" ht="71.25">
      <c r="A15" s="1271"/>
      <c r="B15" s="831" t="s">
        <v>1003</v>
      </c>
      <c r="C15" s="831" t="s">
        <v>1004</v>
      </c>
      <c r="D15" s="831" t="s">
        <v>1005</v>
      </c>
      <c r="E15" s="831" t="s">
        <v>1006</v>
      </c>
      <c r="F15" s="831" t="s">
        <v>1007</v>
      </c>
      <c r="G15" s="831" t="s">
        <v>1008</v>
      </c>
      <c r="H15" s="1272" t="s">
        <v>1175</v>
      </c>
      <c r="I15" s="1272" t="s">
        <v>1180</v>
      </c>
      <c r="J15" s="1121" t="s">
        <v>1059</v>
      </c>
    </row>
    <row r="16" spans="1:15" s="1168" customFormat="1" ht="14.25">
      <c r="A16" s="1271"/>
      <c r="B16" s="1273" t="s">
        <v>1009</v>
      </c>
      <c r="C16" s="1274"/>
      <c r="D16" s="1274"/>
      <c r="E16" s="1274"/>
      <c r="F16" s="1274"/>
      <c r="G16" s="1274"/>
      <c r="H16" s="1274"/>
      <c r="I16" s="1274"/>
      <c r="J16" s="1274"/>
    </row>
    <row r="17" spans="1:10" s="1281" customFormat="1" ht="58.5" customHeight="1">
      <c r="A17" s="1275"/>
      <c r="B17" s="1276">
        <v>260100</v>
      </c>
      <c r="C17" s="1276" t="s">
        <v>363</v>
      </c>
      <c r="D17" s="1276" t="s">
        <v>155</v>
      </c>
      <c r="E17" s="1276">
        <v>101100</v>
      </c>
      <c r="F17" s="1277">
        <v>-50000</v>
      </c>
      <c r="G17" s="1278" t="s">
        <v>1170</v>
      </c>
      <c r="H17" s="1279"/>
      <c r="I17" s="1280">
        <v>-50000</v>
      </c>
      <c r="J17" s="1280"/>
    </row>
    <row r="18" spans="1:10" s="1281" customFormat="1" ht="14.25">
      <c r="A18" s="1275"/>
      <c r="B18" s="1273" t="s">
        <v>1010</v>
      </c>
      <c r="C18" s="1276"/>
      <c r="D18" s="1276"/>
      <c r="E18" s="1276"/>
      <c r="F18" s="1277"/>
      <c r="G18" s="1278"/>
      <c r="H18" s="1279"/>
      <c r="I18" s="1280"/>
      <c r="J18" s="1280"/>
    </row>
    <row r="19" spans="1:10" s="1281" customFormat="1" ht="51" customHeight="1">
      <c r="A19" s="1282"/>
      <c r="B19" s="1276">
        <v>260100</v>
      </c>
      <c r="C19" s="1367" t="s">
        <v>1011</v>
      </c>
      <c r="D19" s="1276" t="s">
        <v>155</v>
      </c>
      <c r="E19" s="1276">
        <v>101100</v>
      </c>
      <c r="F19" s="1277">
        <v>-63000</v>
      </c>
      <c r="G19" s="1283" t="s">
        <v>1012</v>
      </c>
      <c r="H19" s="1284"/>
      <c r="I19" s="1285">
        <v>-63000</v>
      </c>
      <c r="J19" s="1286"/>
    </row>
    <row r="20" spans="1:10" s="1281" customFormat="1" ht="15">
      <c r="A20" s="1282"/>
      <c r="B20" s="1273" t="s">
        <v>1013</v>
      </c>
      <c r="C20" s="1367"/>
      <c r="D20" s="1276"/>
      <c r="E20" s="1276"/>
      <c r="F20" s="1277"/>
      <c r="G20" s="1283"/>
      <c r="H20" s="1284"/>
      <c r="I20" s="1285"/>
      <c r="J20" s="1286"/>
    </row>
    <row r="21" spans="1:10" s="1281" customFormat="1" ht="69.75" customHeight="1">
      <c r="A21" s="1275"/>
      <c r="B21" s="1276">
        <v>260100</v>
      </c>
      <c r="C21" s="1379" t="s">
        <v>363</v>
      </c>
      <c r="D21" s="1278" t="s">
        <v>364</v>
      </c>
      <c r="E21" s="1276">
        <v>118501</v>
      </c>
      <c r="F21" s="1277">
        <v>-80000</v>
      </c>
      <c r="G21" s="1380" t="s">
        <v>1014</v>
      </c>
      <c r="H21" s="1366"/>
      <c r="I21" s="1277"/>
      <c r="J21" s="1277">
        <v>-80000</v>
      </c>
    </row>
    <row r="22" spans="1:10" s="1168" customFormat="1" ht="14.25">
      <c r="A22" s="1287"/>
      <c r="B22" s="2019" t="s">
        <v>955</v>
      </c>
      <c r="C22" s="2020"/>
      <c r="D22" s="2020"/>
      <c r="E22" s="2020"/>
      <c r="F22" s="2020"/>
      <c r="G22" s="2020"/>
      <c r="H22" s="2020"/>
      <c r="I22" s="2020"/>
      <c r="J22" s="2021"/>
    </row>
    <row r="23" spans="1:10" s="1168" customFormat="1" ht="14.25">
      <c r="A23" s="1287"/>
      <c r="B23" s="1288"/>
      <c r="C23" s="1289"/>
      <c r="D23" s="1290"/>
      <c r="E23" s="1288"/>
      <c r="F23" s="1291"/>
      <c r="G23" s="1292"/>
      <c r="H23" s="1293"/>
      <c r="I23" s="1294"/>
      <c r="J23" s="1295"/>
    </row>
    <row r="24" spans="1:10" s="1168" customFormat="1" ht="16.5" customHeight="1">
      <c r="A24" s="1287"/>
      <c r="B24" s="1288"/>
      <c r="C24" s="1289"/>
      <c r="D24" s="1290"/>
      <c r="E24" s="1288"/>
      <c r="F24" s="1291"/>
      <c r="G24" s="1292"/>
      <c r="H24" s="1293"/>
      <c r="I24" s="1294"/>
      <c r="J24" s="1295"/>
    </row>
    <row r="25" spans="1:10" s="1168" customFormat="1" ht="14.25">
      <c r="A25" s="1287"/>
      <c r="B25" s="1288"/>
      <c r="C25" s="1289"/>
      <c r="D25" s="1290"/>
      <c r="E25" s="1288"/>
      <c r="F25" s="1291"/>
      <c r="G25" s="1292"/>
      <c r="H25" s="1293"/>
      <c r="I25" s="1294"/>
      <c r="J25" s="1295"/>
    </row>
    <row r="26" spans="1:10" s="1168" customFormat="1" ht="14.25">
      <c r="A26" s="1287"/>
      <c r="B26" s="1288"/>
      <c r="C26" s="1289"/>
      <c r="D26" s="1290"/>
      <c r="E26" s="1288"/>
      <c r="F26" s="1291"/>
      <c r="G26" s="1292"/>
      <c r="H26" s="1293"/>
      <c r="I26" s="1294"/>
      <c r="J26" s="1295"/>
    </row>
    <row r="27" spans="1:10" s="1168" customFormat="1" ht="14.25">
      <c r="A27" s="1287"/>
      <c r="B27" s="1288"/>
      <c r="C27" s="1289"/>
      <c r="D27" s="1290"/>
      <c r="E27" s="1288"/>
      <c r="F27" s="1291"/>
      <c r="G27" s="1292"/>
      <c r="H27" s="1293"/>
      <c r="I27" s="1294"/>
      <c r="J27" s="1295"/>
    </row>
    <row r="28" spans="1:10" s="1168" customFormat="1" ht="14.25">
      <c r="A28" s="1287"/>
      <c r="B28" s="1288"/>
      <c r="C28" s="1289"/>
      <c r="D28" s="1290"/>
      <c r="E28" s="1288"/>
      <c r="F28" s="1291"/>
      <c r="G28" s="1292"/>
      <c r="H28" s="1293"/>
      <c r="I28" s="1294"/>
      <c r="J28" s="1295"/>
    </row>
    <row r="29" spans="1:10" s="1168" customFormat="1" ht="14.25">
      <c r="A29" s="1287"/>
      <c r="B29" s="1288"/>
      <c r="C29" s="1289"/>
      <c r="D29" s="1290"/>
      <c r="E29" s="1288"/>
      <c r="F29" s="1291"/>
      <c r="G29" s="1292"/>
      <c r="H29" s="1293"/>
      <c r="I29" s="1294"/>
      <c r="J29" s="1295"/>
    </row>
    <row r="30" spans="1:10" s="1168" customFormat="1" ht="14.25">
      <c r="A30" s="1287"/>
      <c r="B30" s="1288"/>
      <c r="C30" s="1289"/>
      <c r="D30" s="1290"/>
      <c r="E30" s="1288"/>
      <c r="F30" s="1291"/>
      <c r="G30" s="1292"/>
      <c r="H30" s="1293"/>
      <c r="I30" s="1294"/>
      <c r="J30" s="1295"/>
    </row>
    <row r="31" spans="1:10" s="1168" customFormat="1" ht="14.25">
      <c r="A31" s="1287"/>
      <c r="B31" s="1288"/>
      <c r="C31" s="1289"/>
      <c r="D31" s="1290"/>
      <c r="E31" s="1288"/>
      <c r="F31" s="1291"/>
      <c r="G31" s="1292"/>
      <c r="H31" s="1293"/>
      <c r="I31" s="1294"/>
      <c r="J31" s="1295"/>
    </row>
    <row r="32" spans="1:10" s="1168" customFormat="1" ht="14.25">
      <c r="A32" s="1287"/>
      <c r="B32" s="1288"/>
      <c r="C32" s="1289"/>
      <c r="D32" s="1290"/>
      <c r="E32" s="1288"/>
      <c r="F32" s="1291"/>
      <c r="G32" s="1292"/>
      <c r="H32" s="1293"/>
      <c r="I32" s="1294"/>
      <c r="J32" s="1295"/>
    </row>
    <row r="33" spans="1:10" s="1168" customFormat="1" ht="14.25">
      <c r="A33" s="1287"/>
      <c r="B33" s="1288"/>
      <c r="C33" s="1289"/>
      <c r="D33" s="1290"/>
      <c r="E33" s="1288"/>
      <c r="F33" s="1291"/>
      <c r="G33" s="1292"/>
      <c r="H33" s="1293"/>
      <c r="I33" s="1294"/>
      <c r="J33" s="1295"/>
    </row>
    <row r="34" spans="1:10" s="1168" customFormat="1" ht="14.25">
      <c r="A34" s="1287"/>
      <c r="B34" s="1288"/>
      <c r="C34" s="1289"/>
      <c r="D34" s="1290"/>
      <c r="E34" s="1288"/>
      <c r="F34" s="1291"/>
      <c r="G34" s="1292"/>
      <c r="H34" s="1293"/>
      <c r="I34" s="1294"/>
      <c r="J34" s="1295"/>
    </row>
    <row r="35" spans="1:10" s="1168" customFormat="1" ht="14.25">
      <c r="A35" s="1287"/>
      <c r="B35" s="1288"/>
      <c r="C35" s="1289"/>
      <c r="D35" s="1290"/>
      <c r="E35" s="1288"/>
      <c r="F35" s="1291"/>
      <c r="G35" s="1292"/>
      <c r="H35" s="1293"/>
      <c r="I35" s="1294"/>
      <c r="J35" s="1295"/>
    </row>
    <row r="36" spans="1:10" s="1168" customFormat="1" ht="14.25">
      <c r="A36" s="1287"/>
      <c r="B36" s="1288"/>
      <c r="C36" s="1289"/>
      <c r="D36" s="1290"/>
      <c r="E36" s="1288"/>
      <c r="F36" s="1291"/>
      <c r="G36" s="1292"/>
      <c r="H36" s="1293"/>
      <c r="I36" s="1294"/>
      <c r="J36" s="1295"/>
    </row>
    <row r="37" spans="1:10" s="1168" customFormat="1" ht="14.25">
      <c r="A37" s="1287"/>
      <c r="B37" s="1288"/>
      <c r="C37" s="1289"/>
      <c r="D37" s="1290"/>
      <c r="E37" s="1288"/>
      <c r="F37" s="1291"/>
      <c r="G37" s="1292"/>
      <c r="H37" s="1293"/>
      <c r="I37" s="1294"/>
      <c r="J37" s="1295"/>
    </row>
    <row r="38" spans="1:10" s="1168" customFormat="1" ht="14.25">
      <c r="A38" s="1287"/>
      <c r="B38" s="1288"/>
      <c r="C38" s="1289"/>
      <c r="D38" s="1290"/>
      <c r="E38" s="1288"/>
      <c r="F38" s="1291"/>
      <c r="G38" s="1292"/>
      <c r="H38" s="1293"/>
      <c r="I38" s="1294"/>
      <c r="J38" s="1295"/>
    </row>
    <row r="39" spans="1:10" s="1220" customFormat="1" ht="15.75" thickBot="1">
      <c r="A39" s="1296"/>
      <c r="B39" s="1296" t="s">
        <v>1015</v>
      </c>
      <c r="C39" s="1253"/>
      <c r="D39" s="1253"/>
      <c r="E39" s="1297"/>
      <c r="F39" s="1298">
        <f>SUM(F22:F38)</f>
        <v>0</v>
      </c>
      <c r="G39" s="1251"/>
      <c r="H39" s="1299">
        <f>SUM(H17:H38)</f>
        <v>0</v>
      </c>
      <c r="I39" s="1299">
        <f>SUM(I22:I38)</f>
        <v>0</v>
      </c>
      <c r="J39" s="1299">
        <f>SUM(J22:J38)</f>
        <v>0</v>
      </c>
    </row>
    <row r="40" spans="1:10" s="1168" customFormat="1" ht="15" thickTop="1">
      <c r="A40" s="1167"/>
      <c r="B40" s="1287"/>
      <c r="C40" s="1267"/>
      <c r="D40" s="1267"/>
      <c r="E40" s="1300"/>
      <c r="F40" s="1301"/>
      <c r="G40" s="1169"/>
      <c r="H40" s="1302"/>
      <c r="I40" s="1302"/>
    </row>
    <row r="41" spans="1:10" s="1168" customFormat="1" ht="15.75" thickBot="1">
      <c r="A41" s="1263" t="s">
        <v>970</v>
      </c>
      <c r="B41" s="1029" t="s">
        <v>1024</v>
      </c>
      <c r="C41" s="1167"/>
      <c r="D41" s="1167"/>
      <c r="E41" s="1167"/>
      <c r="F41" s="1303"/>
    </row>
    <row r="42" spans="1:10" s="1167" customFormat="1" ht="15.75" thickTop="1">
      <c r="F42" s="1304"/>
    </row>
    <row r="43" spans="1:10" s="1168" customFormat="1" ht="15">
      <c r="A43" s="1263" t="s">
        <v>971</v>
      </c>
      <c r="B43" s="1220" t="s">
        <v>1016</v>
      </c>
      <c r="F43" s="1305">
        <f>F39-F41</f>
        <v>0</v>
      </c>
    </row>
    <row r="44" spans="1:10" s="1168" customFormat="1" ht="18" customHeight="1">
      <c r="F44" s="1168" t="str">
        <f>IF(F43&lt;&gt;0,"Explain Variance","")</f>
        <v/>
      </c>
      <c r="G44" s="1322"/>
    </row>
    <row r="45" spans="1:10" s="1168" customFormat="1" ht="7.5" customHeight="1">
      <c r="A45" s="1306"/>
      <c r="B45" s="1306"/>
      <c r="G45" s="1322"/>
    </row>
    <row r="46" spans="1:10" s="1168" customFormat="1" ht="14.25">
      <c r="B46" s="1170" t="s">
        <v>102</v>
      </c>
      <c r="C46" s="1385"/>
      <c r="F46" s="1170" t="s">
        <v>124</v>
      </c>
      <c r="G46" s="1387"/>
      <c r="H46" s="1170" t="s">
        <v>69</v>
      </c>
      <c r="I46" s="1389"/>
    </row>
    <row r="47" spans="1:10" s="1168" customFormat="1" ht="21.75" customHeight="1">
      <c r="B47" s="1170" t="s">
        <v>668</v>
      </c>
      <c r="C47" s="1386"/>
      <c r="D47" s="1170"/>
      <c r="E47" s="1307"/>
      <c r="F47" s="1170" t="s">
        <v>668</v>
      </c>
      <c r="G47" s="1388"/>
      <c r="H47" s="1170"/>
      <c r="I47" s="1169"/>
    </row>
    <row r="48" spans="1:10" s="1168" customFormat="1" ht="22.5" customHeight="1">
      <c r="B48" s="1170" t="s">
        <v>667</v>
      </c>
      <c r="C48" s="1386"/>
      <c r="D48" s="1170"/>
      <c r="E48" s="1307"/>
      <c r="F48" s="1170" t="s">
        <v>667</v>
      </c>
      <c r="G48" s="1386"/>
      <c r="H48" s="1170"/>
      <c r="I48" s="1169"/>
    </row>
    <row r="49" spans="1:10" s="1168" customFormat="1" ht="14.25">
      <c r="C49" s="1322"/>
      <c r="D49" s="1170"/>
      <c r="E49" s="1307"/>
      <c r="G49" s="1169"/>
      <c r="H49" s="1170"/>
      <c r="I49" s="1169"/>
    </row>
    <row r="50" spans="1:10" s="1168" customFormat="1" ht="18">
      <c r="A50" s="1995" t="s">
        <v>136</v>
      </c>
      <c r="B50" s="1995"/>
      <c r="C50" s="1995"/>
      <c r="D50" s="1995"/>
      <c r="E50" s="1995"/>
      <c r="F50" s="1995"/>
      <c r="G50" s="1995"/>
      <c r="H50" s="1995"/>
      <c r="I50" s="1995"/>
      <c r="J50" s="1995"/>
    </row>
    <row r="51" spans="1:10" s="1168" customFormat="1" ht="18">
      <c r="A51" s="1995" t="s">
        <v>770</v>
      </c>
      <c r="B51" s="1995"/>
      <c r="C51" s="1995"/>
      <c r="D51" s="1995"/>
      <c r="E51" s="1995"/>
      <c r="F51" s="1995"/>
      <c r="G51" s="1995"/>
      <c r="H51" s="1995"/>
      <c r="I51" s="1995"/>
      <c r="J51" s="1995"/>
    </row>
    <row r="52" spans="1:10" s="1168" customFormat="1" ht="18">
      <c r="A52" s="1995" t="s">
        <v>997</v>
      </c>
      <c r="B52" s="1995"/>
      <c r="C52" s="1995"/>
      <c r="D52" s="1995"/>
      <c r="E52" s="1995"/>
      <c r="F52" s="1995"/>
      <c r="G52" s="1995"/>
      <c r="H52" s="1995"/>
      <c r="I52" s="1995"/>
      <c r="J52" s="1995"/>
    </row>
    <row r="53" spans="1:10" s="1168" customFormat="1" ht="14.25"/>
    <row r="54" spans="1:10" s="1168" customFormat="1" ht="15" customHeight="1">
      <c r="A54" s="1308" t="s">
        <v>604</v>
      </c>
      <c r="D54" s="1308"/>
      <c r="E54" s="1251"/>
      <c r="F54" s="1251"/>
      <c r="G54" s="1251"/>
    </row>
    <row r="55" spans="1:10" s="1168" customFormat="1" ht="15" customHeight="1"/>
    <row r="56" spans="1:10" s="1168" customFormat="1" ht="15" customHeight="1">
      <c r="A56" s="1309" t="s">
        <v>513</v>
      </c>
      <c r="B56" s="1188" t="s">
        <v>956</v>
      </c>
      <c r="D56" s="1263"/>
      <c r="E56" s="1188"/>
    </row>
    <row r="57" spans="1:10" s="1168" customFormat="1" ht="8.25" customHeight="1">
      <c r="A57" s="1263"/>
      <c r="B57" s="1188"/>
      <c r="D57" s="1263"/>
      <c r="E57" s="1188"/>
    </row>
    <row r="58" spans="1:10" s="1168" customFormat="1" ht="15" customHeight="1">
      <c r="B58" s="1310" t="s">
        <v>698</v>
      </c>
      <c r="E58" s="1310"/>
    </row>
    <row r="59" spans="1:10" s="1168" customFormat="1" ht="15" customHeight="1">
      <c r="B59" s="1310" t="s">
        <v>958</v>
      </c>
      <c r="C59" s="1168" t="s">
        <v>959</v>
      </c>
      <c r="E59" s="1310"/>
    </row>
    <row r="60" spans="1:10" s="1168" customFormat="1" ht="15" customHeight="1">
      <c r="B60" s="1310" t="s">
        <v>960</v>
      </c>
      <c r="C60" s="1168" t="s">
        <v>961</v>
      </c>
      <c r="E60" s="1310"/>
    </row>
    <row r="61" spans="1:10" s="1168" customFormat="1" ht="15" customHeight="1"/>
    <row r="62" spans="1:10" s="1168" customFormat="1" ht="15" customHeight="1">
      <c r="A62" s="1309" t="s">
        <v>962</v>
      </c>
      <c r="B62" s="1188" t="s">
        <v>365</v>
      </c>
      <c r="D62" s="1263"/>
      <c r="E62" s="1188"/>
      <c r="F62" s="1188"/>
      <c r="G62" s="1188"/>
    </row>
    <row r="63" spans="1:10" s="1168" customFormat="1" ht="15" customHeight="1">
      <c r="D63" s="1185"/>
      <c r="E63" s="1188"/>
      <c r="F63" s="1188"/>
      <c r="G63" s="1188"/>
    </row>
    <row r="64" spans="1:10" s="1168" customFormat="1" ht="15" customHeight="1">
      <c r="A64" s="1186" t="s">
        <v>375</v>
      </c>
      <c r="B64" s="1188" t="s">
        <v>1017</v>
      </c>
      <c r="D64" s="1217"/>
      <c r="E64" s="1186"/>
      <c r="F64" s="1221"/>
      <c r="G64" s="1221"/>
      <c r="H64" s="1221"/>
      <c r="I64" s="1221"/>
      <c r="J64" s="1221"/>
    </row>
    <row r="65" spans="1:11" s="1168" customFormat="1" ht="15" customHeight="1">
      <c r="D65" s="1185"/>
      <c r="E65" s="1311"/>
      <c r="F65" s="1188"/>
      <c r="G65" s="1188"/>
    </row>
    <row r="66" spans="1:11" s="1168" customFormat="1" ht="15.75" customHeight="1">
      <c r="A66" s="1186" t="s">
        <v>366</v>
      </c>
      <c r="B66" s="1188" t="s">
        <v>460</v>
      </c>
      <c r="D66" s="1217"/>
      <c r="E66" s="1186"/>
      <c r="F66" s="1188"/>
      <c r="G66" s="1188"/>
      <c r="H66" s="1188"/>
      <c r="I66" s="1188"/>
      <c r="J66" s="1188"/>
      <c r="K66" s="1312"/>
    </row>
    <row r="67" spans="1:11" s="1168" customFormat="1" ht="15" customHeight="1">
      <c r="D67" s="1185"/>
      <c r="E67" s="1186"/>
      <c r="F67" s="1188"/>
      <c r="G67" s="1188"/>
    </row>
    <row r="68" spans="1:11" s="1168" customFormat="1" ht="15" customHeight="1">
      <c r="A68" s="1186" t="s">
        <v>367</v>
      </c>
      <c r="B68" s="1840" t="s">
        <v>1018</v>
      </c>
      <c r="C68" s="1840"/>
      <c r="D68" s="1840"/>
      <c r="E68" s="1840"/>
      <c r="F68" s="1840"/>
      <c r="G68" s="1840"/>
      <c r="H68" s="1840"/>
      <c r="I68" s="1840"/>
      <c r="J68" s="1840"/>
    </row>
    <row r="69" spans="1:11" s="1168" customFormat="1" ht="34.5" customHeight="1">
      <c r="B69" s="1840"/>
      <c r="C69" s="1840"/>
      <c r="D69" s="1840"/>
      <c r="E69" s="1840"/>
      <c r="F69" s="1840"/>
      <c r="G69" s="1840"/>
      <c r="H69" s="1840"/>
      <c r="I69" s="1840"/>
      <c r="J69" s="1840"/>
    </row>
    <row r="70" spans="1:11" s="1168" customFormat="1" ht="15" customHeight="1">
      <c r="A70" s="1186" t="s">
        <v>368</v>
      </c>
      <c r="B70" s="1188" t="s">
        <v>1019</v>
      </c>
      <c r="D70" s="1217"/>
      <c r="E70" s="1186"/>
      <c r="F70" s="1188"/>
      <c r="G70" s="1188"/>
      <c r="H70" s="1188"/>
      <c r="I70" s="1188"/>
      <c r="J70" s="1188"/>
      <c r="K70" s="1312"/>
    </row>
    <row r="71" spans="1:11" s="1168" customFormat="1" ht="15" customHeight="1">
      <c r="D71" s="1185"/>
      <c r="E71" s="1186"/>
      <c r="F71" s="1221"/>
      <c r="G71" s="1221"/>
    </row>
    <row r="72" spans="1:11" s="1168" customFormat="1" ht="18" customHeight="1">
      <c r="A72" s="1186" t="s">
        <v>369</v>
      </c>
      <c r="B72" s="1188" t="s">
        <v>1020</v>
      </c>
      <c r="D72" s="1185"/>
      <c r="E72" s="1186"/>
      <c r="F72" s="1188"/>
      <c r="G72" s="1188"/>
      <c r="H72" s="1188"/>
      <c r="I72" s="1188"/>
      <c r="J72" s="1188"/>
      <c r="K72" s="1312"/>
    </row>
    <row r="73" spans="1:11" s="1168" customFormat="1" ht="15" customHeight="1">
      <c r="D73" s="1185"/>
      <c r="E73" s="1186"/>
      <c r="F73" s="1188"/>
      <c r="G73" s="1188"/>
    </row>
    <row r="74" spans="1:11" s="1314" customFormat="1" ht="17.25" customHeight="1">
      <c r="A74" s="1313" t="s">
        <v>370</v>
      </c>
      <c r="B74" s="1314" t="s">
        <v>1021</v>
      </c>
      <c r="D74" s="1315"/>
      <c r="E74" s="1313"/>
    </row>
    <row r="75" spans="1:11" s="1168" customFormat="1" ht="15" customHeight="1">
      <c r="D75" s="1185"/>
      <c r="E75" s="1189"/>
      <c r="F75" s="1188"/>
      <c r="G75" s="1188"/>
    </row>
    <row r="76" spans="1:11" s="1168" customFormat="1" ht="18" customHeight="1">
      <c r="A76" s="1316" t="s">
        <v>1022</v>
      </c>
      <c r="D76" s="1185"/>
      <c r="E76" s="1186"/>
      <c r="F76" s="1188"/>
      <c r="G76" s="1188"/>
      <c r="H76" s="1188"/>
      <c r="I76" s="1188"/>
      <c r="J76" s="1188"/>
    </row>
    <row r="77" spans="1:11" s="1168" customFormat="1" ht="15" customHeight="1">
      <c r="D77" s="1185"/>
      <c r="E77" s="1188"/>
      <c r="F77" s="1188"/>
      <c r="G77" s="1188"/>
    </row>
    <row r="78" spans="1:11" s="1168" customFormat="1" ht="33.75" customHeight="1">
      <c r="A78" s="1309" t="s">
        <v>970</v>
      </c>
      <c r="B78" s="1840" t="s">
        <v>1025</v>
      </c>
      <c r="C78" s="1840"/>
      <c r="D78" s="1840"/>
      <c r="E78" s="1840"/>
      <c r="F78" s="1840"/>
      <c r="G78" s="1840"/>
      <c r="H78" s="1840"/>
      <c r="I78" s="1840"/>
      <c r="J78" s="1840"/>
    </row>
    <row r="79" spans="1:11" s="1314" customFormat="1" ht="15" customHeight="1">
      <c r="A79" s="1317" t="s">
        <v>971</v>
      </c>
      <c r="B79" s="1318" t="s">
        <v>1023</v>
      </c>
      <c r="D79" s="1319"/>
      <c r="E79" s="1320"/>
      <c r="F79" s="1321"/>
      <c r="G79" s="1321"/>
      <c r="H79" s="1321"/>
      <c r="I79" s="1321"/>
      <c r="J79" s="1321"/>
    </row>
    <row r="80" spans="1:11" s="1168" customFormat="1" ht="15">
      <c r="A80" s="1322"/>
      <c r="D80" s="1218"/>
      <c r="E80" s="1323"/>
      <c r="F80" s="1188"/>
      <c r="G80" s="1188"/>
    </row>
    <row r="81" s="1168" customFormat="1" ht="14.25"/>
    <row r="82" s="1168" customFormat="1" ht="14.25"/>
    <row r="83" s="1168" customFormat="1" ht="14.25"/>
    <row r="84" s="1168" customFormat="1" ht="14.25"/>
    <row r="85" s="1168" customFormat="1" ht="14.25"/>
    <row r="86" s="1168" customFormat="1" ht="14.25"/>
    <row r="87" s="1168" customFormat="1" ht="14.25"/>
    <row r="88" s="1168" customFormat="1" ht="14.25"/>
    <row r="89" s="1168" customFormat="1" ht="14.25"/>
    <row r="90" s="1168" customFormat="1" ht="14.25"/>
    <row r="91" s="1168" customFormat="1" ht="14.25"/>
    <row r="92" s="1168" customFormat="1" ht="14.25"/>
    <row r="93" s="1168" customFormat="1" ht="14.25"/>
    <row r="94" s="1168" customFormat="1" ht="14.25"/>
    <row r="95" s="1168" customFormat="1" ht="14.25"/>
    <row r="96" s="1168" customFormat="1" ht="14.25"/>
    <row r="97" s="1168" customFormat="1" ht="14.25"/>
    <row r="98" s="1168" customFormat="1" ht="14.25"/>
    <row r="99" s="1168" customFormat="1" ht="14.25"/>
    <row r="100" s="1168" customFormat="1" ht="14.25"/>
    <row r="101" s="1168" customFormat="1" ht="14.25"/>
    <row r="102" s="1168" customFormat="1" ht="14.25"/>
    <row r="103" s="1168" customFormat="1" ht="14.25"/>
    <row r="104" s="1168" customFormat="1" ht="14.25"/>
    <row r="105" s="1168" customFormat="1" ht="14.25"/>
    <row r="106" s="1168" customFormat="1" ht="14.25"/>
    <row r="107" s="1168" customFormat="1" ht="14.25"/>
    <row r="108" s="1168" customFormat="1" ht="14.25"/>
    <row r="109" s="1168" customFormat="1" ht="14.25"/>
    <row r="110" s="1168" customFormat="1" ht="14.25"/>
    <row r="111" s="1168" customFormat="1" ht="14.25"/>
    <row r="112" s="1168" customFormat="1" ht="14.25"/>
    <row r="113" s="1168" customFormat="1" ht="14.25"/>
    <row r="114" s="1168" customFormat="1" ht="14.25"/>
    <row r="115" s="1168" customFormat="1" ht="14.25"/>
    <row r="116" s="1168" customFormat="1" ht="14.25"/>
    <row r="117" s="1168" customFormat="1" ht="14.25"/>
    <row r="118" s="1168" customFormat="1" ht="14.25"/>
    <row r="119" s="1168" customFormat="1" ht="14.25"/>
    <row r="120" s="1168" customFormat="1" ht="14.25"/>
    <row r="121" s="1168" customFormat="1" ht="14.25"/>
    <row r="122" s="1168" customFormat="1" ht="14.25"/>
    <row r="123" s="1168" customFormat="1" ht="14.25"/>
    <row r="124" s="1168" customFormat="1" ht="14.25"/>
    <row r="125" s="1168" customFormat="1" ht="14.25"/>
    <row r="126" s="1168" customFormat="1" ht="14.25"/>
    <row r="127" s="1168" customFormat="1" ht="14.25"/>
    <row r="128" s="1168" customFormat="1" ht="14.25"/>
    <row r="129" s="1168" customFormat="1" ht="14.25"/>
    <row r="130" s="1168" customFormat="1" ht="14.25"/>
    <row r="131" s="1168" customFormat="1" ht="14.25"/>
    <row r="132" s="1168" customFormat="1" ht="14.25"/>
    <row r="133" s="1168" customFormat="1" ht="14.25"/>
    <row r="134" s="1168" customFormat="1" ht="14.25"/>
    <row r="135" s="1168" customFormat="1" ht="14.25"/>
    <row r="136" s="1168" customFormat="1" ht="14.25"/>
    <row r="137" s="1168" customFormat="1" ht="14.25"/>
    <row r="138" s="1168" customFormat="1" ht="14.25"/>
    <row r="139" s="1168" customFormat="1" ht="14.25"/>
    <row r="140" s="1168" customFormat="1" ht="14.25"/>
    <row r="141" s="1168" customFormat="1" ht="14.25"/>
    <row r="142" s="1168" customFormat="1" ht="14.25"/>
    <row r="143" s="1168" customFormat="1" ht="14.25"/>
    <row r="144" s="1168" customFormat="1" ht="14.25"/>
    <row r="145" s="1168" customFormat="1" ht="14.25"/>
    <row r="146" s="1168" customFormat="1" ht="14.25"/>
    <row r="147" s="1168" customFormat="1" ht="14.25"/>
    <row r="148" s="1168" customFormat="1" ht="14.25"/>
    <row r="149" s="1168" customFormat="1" ht="14.25"/>
    <row r="150" s="1168" customFormat="1" ht="14.25"/>
    <row r="151" s="1168" customFormat="1" ht="14.25"/>
    <row r="152" s="1168" customFormat="1" ht="14.25"/>
    <row r="153" s="1168" customFormat="1" ht="14.25"/>
    <row r="154" s="1168" customFormat="1" ht="14.25"/>
    <row r="155" s="1168" customFormat="1" ht="14.25"/>
    <row r="156" s="1168" customFormat="1" ht="14.25"/>
    <row r="157" s="1168" customFormat="1" ht="14.25"/>
    <row r="158" s="1168" customFormat="1" ht="14.25"/>
    <row r="159" s="1168" customFormat="1" ht="14.25"/>
    <row r="160" s="1168" customFormat="1" ht="14.25"/>
    <row r="161" s="1168" customFormat="1" ht="14.25"/>
    <row r="162" s="1168" customFormat="1" ht="14.25"/>
    <row r="163" s="1168" customFormat="1" ht="14.25"/>
    <row r="164" s="1168" customFormat="1" ht="14.25"/>
    <row r="165" s="1168" customFormat="1" ht="14.25"/>
    <row r="166" s="1168" customFormat="1" ht="14.25"/>
    <row r="167" s="1168" customFormat="1" ht="14.25"/>
    <row r="168" s="1168" customFormat="1" ht="14.25"/>
    <row r="169" s="1168" customFormat="1" ht="14.25"/>
    <row r="170" s="1168" customFormat="1" ht="14.25"/>
    <row r="171" s="1168" customFormat="1" ht="14.25"/>
    <row r="172" s="1168" customFormat="1" ht="14.25"/>
    <row r="173" s="1168" customFormat="1" ht="14.25"/>
    <row r="174" s="1168" customFormat="1" ht="14.25"/>
    <row r="175" s="1168" customFormat="1" ht="14.25"/>
    <row r="176" s="1168" customFormat="1" ht="14.25"/>
    <row r="177" s="1168" customFormat="1" ht="14.25"/>
    <row r="178" s="1168" customFormat="1" ht="14.25"/>
    <row r="179" s="1168" customFormat="1" ht="14.25"/>
    <row r="180" s="1168" customFormat="1" ht="14.25"/>
    <row r="181" s="1168" customFormat="1" ht="14.25"/>
    <row r="182" s="1168" customFormat="1" ht="14.25"/>
    <row r="183" s="1168" customFormat="1" ht="14.25"/>
    <row r="184" s="1168" customFormat="1" ht="14.25"/>
    <row r="185" s="1168" customFormat="1" ht="14.25"/>
    <row r="186" s="1168" customFormat="1" ht="14.25"/>
    <row r="187" s="1168" customFormat="1" ht="14.25"/>
    <row r="188" s="1168" customFormat="1" ht="14.25"/>
    <row r="189" s="1168" customFormat="1" ht="14.25"/>
    <row r="190" s="1168" customFormat="1" ht="14.25"/>
    <row r="191" s="1168" customFormat="1" ht="14.25"/>
    <row r="192" s="1168" customFormat="1" ht="14.25"/>
    <row r="193" s="1168" customFormat="1" ht="14.25"/>
    <row r="194" s="1168" customFormat="1" ht="14.25"/>
    <row r="195" s="1168" customFormat="1" ht="14.25"/>
    <row r="196" s="1168" customFormat="1" ht="14.25"/>
    <row r="197" s="1168" customFormat="1" ht="14.25"/>
    <row r="198" s="1168" customFormat="1" ht="14.25"/>
    <row r="199" s="1168" customFormat="1" ht="14.25"/>
    <row r="200" s="1168" customFormat="1" ht="14.25"/>
    <row r="201" s="1168" customFormat="1" ht="14.25"/>
    <row r="202" s="1168" customFormat="1" ht="14.25"/>
    <row r="203" s="1168" customFormat="1" ht="14.25"/>
    <row r="204" s="1168" customFormat="1" ht="14.25"/>
    <row r="205" s="1168" customFormat="1" ht="14.25"/>
    <row r="206" s="1168" customFormat="1" ht="14.25"/>
    <row r="207" s="1168" customFormat="1" ht="14.25"/>
    <row r="208" s="1168" customFormat="1" ht="14.25"/>
    <row r="209" s="1168" customFormat="1" ht="14.25"/>
    <row r="210" s="1168" customFormat="1" ht="14.25"/>
    <row r="211" s="1168" customFormat="1" ht="14.25"/>
    <row r="212" s="1168" customFormat="1" ht="14.25"/>
    <row r="213" s="1168" customFormat="1" ht="14.25"/>
    <row r="214" s="1168" customFormat="1" ht="14.25"/>
    <row r="215" s="1168" customFormat="1" ht="14.25"/>
    <row r="216" s="1168" customFormat="1" ht="14.25"/>
    <row r="217" s="1168" customFormat="1" ht="14.25"/>
    <row r="218" s="1168" customFormat="1" ht="14.25"/>
    <row r="219" s="1168" customFormat="1" ht="14.25"/>
    <row r="220" s="1168" customFormat="1" ht="14.25"/>
    <row r="221" s="1168" customFormat="1" ht="14.25"/>
    <row r="222" s="1168" customFormat="1" ht="14.25"/>
    <row r="223" s="1168" customFormat="1" ht="14.25"/>
    <row r="224" s="1168" customFormat="1" ht="14.25"/>
    <row r="225" s="1168" customFormat="1" ht="14.25"/>
    <row r="226" s="1168" customFormat="1" ht="14.25"/>
    <row r="227" s="1168" customFormat="1" ht="14.25"/>
    <row r="228" s="1168" customFormat="1" ht="14.25"/>
    <row r="229" s="1168" customFormat="1" ht="14.25"/>
    <row r="230" s="1168" customFormat="1" ht="14.25"/>
    <row r="231" s="1168" customFormat="1" ht="14.25"/>
    <row r="232" s="1168" customFormat="1" ht="14.25"/>
    <row r="233" s="1168" customFormat="1" ht="14.25"/>
    <row r="234" s="1168" customFormat="1" ht="14.25"/>
    <row r="235" s="1168" customFormat="1" ht="14.25"/>
    <row r="236" s="1168" customFormat="1" ht="14.25"/>
    <row r="237" s="1168" customFormat="1" ht="14.25"/>
    <row r="238" s="1168" customFormat="1" ht="14.25"/>
    <row r="239" s="1168" customFormat="1" ht="14.25"/>
    <row r="240" s="1168" customFormat="1" ht="14.25"/>
    <row r="241" s="1168" customFormat="1" ht="14.25"/>
    <row r="242" s="1168" customFormat="1" ht="14.25"/>
    <row r="243" s="1168" customFormat="1" ht="14.25"/>
    <row r="244" s="1168" customFormat="1" ht="14.25"/>
    <row r="245" s="1168" customFormat="1" ht="14.25"/>
    <row r="246" s="1168" customFormat="1" ht="14.25"/>
    <row r="247" s="1168" customFormat="1" ht="14.25"/>
    <row r="248" s="1168" customFormat="1" ht="14.25"/>
    <row r="249" s="1168" customFormat="1" ht="14.25"/>
    <row r="250" s="1168" customFormat="1" ht="14.25"/>
    <row r="251" s="1168" customFormat="1" ht="14.25"/>
    <row r="252" s="1168" customFormat="1" ht="14.25"/>
    <row r="253" s="1168" customFormat="1" ht="14.25"/>
    <row r="254" s="1168" customFormat="1" ht="14.25"/>
    <row r="255" s="1168" customFormat="1" ht="14.25"/>
    <row r="256" s="1168" customFormat="1" ht="14.25"/>
    <row r="257" s="1168" customFormat="1" ht="14.25"/>
    <row r="258" s="1168" customFormat="1" ht="14.25"/>
    <row r="259" s="1168" customFormat="1" ht="14.25"/>
    <row r="260" s="1168" customFormat="1" ht="14.25"/>
    <row r="261" s="1168" customFormat="1" ht="14.25"/>
    <row r="262" s="1168" customFormat="1" ht="14.25"/>
    <row r="263" s="1168" customFormat="1" ht="14.25"/>
    <row r="264" s="1168" customFormat="1" ht="14.25"/>
    <row r="265" s="1168" customFormat="1" ht="14.25"/>
    <row r="266" s="1168" customFormat="1" ht="14.25"/>
    <row r="267" s="1168" customFormat="1" ht="14.25"/>
    <row r="268" s="1168" customFormat="1" ht="14.25"/>
    <row r="269" s="1168" customFormat="1" ht="14.25"/>
    <row r="270" s="1168" customFormat="1" ht="14.25"/>
    <row r="271" s="1168" customFormat="1" ht="14.25"/>
    <row r="272" s="1168" customFormat="1" ht="14.25"/>
    <row r="273" s="1168" customFormat="1" ht="14.25"/>
    <row r="274" s="1168" customFormat="1" ht="14.25"/>
    <row r="275" s="1168" customFormat="1" ht="14.25"/>
    <row r="276" s="1168" customFormat="1" ht="14.25"/>
    <row r="277" s="1168" customFormat="1" ht="14.25"/>
    <row r="278" s="1168" customFormat="1" ht="14.25"/>
    <row r="279" s="1168" customFormat="1" ht="14.25"/>
    <row r="280" s="1168" customFormat="1" ht="14.25"/>
    <row r="281" s="1168" customFormat="1" ht="14.25"/>
    <row r="282" s="1168" customFormat="1" ht="14.25"/>
    <row r="283" s="1168" customFormat="1" ht="14.25"/>
    <row r="284" s="1168" customFormat="1" ht="14.25"/>
    <row r="285" s="1168" customFormat="1" ht="14.25"/>
    <row r="286" s="1168" customFormat="1" ht="14.25"/>
    <row r="287" s="1168" customFormat="1" ht="14.25"/>
    <row r="288" s="1168" customFormat="1" ht="14.25"/>
    <row r="289" s="1168" customFormat="1" ht="14.25"/>
    <row r="290" s="1168" customFormat="1" ht="14.25"/>
    <row r="291" s="1168" customFormat="1" ht="14.25"/>
    <row r="292" s="1168" customFormat="1" ht="14.25"/>
    <row r="293" s="1168" customFormat="1" ht="14.25"/>
  </sheetData>
  <mergeCells count="13">
    <mergeCell ref="B78:J78"/>
    <mergeCell ref="H14:J14"/>
    <mergeCell ref="B22:J22"/>
    <mergeCell ref="A50:J50"/>
    <mergeCell ref="A51:J51"/>
    <mergeCell ref="A52:J52"/>
    <mergeCell ref="B68:J69"/>
    <mergeCell ref="A7:H7"/>
    <mergeCell ref="A1:J1"/>
    <mergeCell ref="A2:J2"/>
    <mergeCell ref="A3:J3"/>
    <mergeCell ref="A4:J4"/>
    <mergeCell ref="A5:J5"/>
  </mergeCells>
  <conditionalFormatting sqref="F43">
    <cfRule type="expression" dxfId="1" priority="2">
      <formula>$F$43&lt;&gt;0</formula>
    </cfRule>
  </conditionalFormatting>
  <conditionalFormatting sqref="F44">
    <cfRule type="containsText" dxfId="0" priority="1" operator="containsText" text="Explain Variance">
      <formula>NOT(ISERROR(SEARCH("Explain Variance",F44)))</formula>
    </cfRule>
  </conditionalFormatting>
  <printOptions horizontalCentered="1"/>
  <pageMargins left="0" right="0" top="0.5" bottom="0.25" header="0.3" footer="0.2"/>
  <pageSetup scale="60" fitToHeight="2" orientation="landscape" r:id="rId1"/>
  <headerFooter>
    <oddFooter>&amp;R&amp;"Arial,Italic"Revised 03/20</oddFooter>
  </headerFooter>
  <rowBreaks count="1" manualBreakCount="1">
    <brk id="48" max="9"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dimension ref="A1:M72"/>
  <sheetViews>
    <sheetView view="pageBreakPreview" zoomScale="70" zoomScaleNormal="75" workbookViewId="0">
      <pane xSplit="1" ySplit="13" topLeftCell="B14" activePane="bottomRight" state="frozen"/>
      <selection pane="topRight" activeCell="B1" sqref="B1"/>
      <selection pane="bottomLeft" activeCell="A14" sqref="A14"/>
      <selection pane="bottomRight" activeCell="A5" sqref="A5"/>
    </sheetView>
  </sheetViews>
  <sheetFormatPr defaultColWidth="9.140625" defaultRowHeight="12.75"/>
  <cols>
    <col min="1" max="1" width="5.85546875" style="47" customWidth="1"/>
    <col min="2" max="2" width="12.7109375" style="47" customWidth="1"/>
    <col min="3" max="3" width="32.5703125" style="47" customWidth="1"/>
    <col min="4" max="4" width="12.7109375" style="47" customWidth="1"/>
    <col min="5" max="12" width="14.7109375" style="47" customWidth="1"/>
    <col min="13" max="13" width="11.7109375" style="47" customWidth="1"/>
    <col min="14" max="16384" width="9.140625" style="47"/>
  </cols>
  <sheetData>
    <row r="1" spans="1:13" ht="15.75">
      <c r="A1" s="2023" t="s">
        <v>136</v>
      </c>
      <c r="B1" s="2023"/>
      <c r="C1" s="2023"/>
      <c r="D1" s="2023"/>
      <c r="E1" s="2023"/>
      <c r="F1" s="2023"/>
      <c r="G1" s="2023"/>
      <c r="H1" s="2023"/>
      <c r="I1" s="2023"/>
      <c r="J1" s="2023"/>
      <c r="K1" s="2023"/>
      <c r="L1" s="2023"/>
      <c r="M1" s="2023"/>
    </row>
    <row r="2" spans="1:13" ht="18" customHeight="1">
      <c r="A2" s="2024" t="s">
        <v>242</v>
      </c>
      <c r="B2" s="2024"/>
      <c r="C2" s="2024"/>
      <c r="D2" s="2024"/>
      <c r="E2" s="2024"/>
      <c r="F2" s="2024"/>
      <c r="G2" s="2024"/>
      <c r="H2" s="2024"/>
      <c r="I2" s="2024"/>
      <c r="J2" s="2024"/>
      <c r="K2" s="2024"/>
      <c r="L2" s="2024"/>
      <c r="M2" s="2024"/>
    </row>
    <row r="3" spans="1:13" ht="17.45" customHeight="1">
      <c r="A3" s="2024" t="s">
        <v>243</v>
      </c>
      <c r="B3" s="2024"/>
      <c r="C3" s="2024"/>
      <c r="D3" s="2024"/>
      <c r="E3" s="2024"/>
      <c r="F3" s="2024"/>
      <c r="G3" s="2024"/>
      <c r="H3" s="2024"/>
      <c r="I3" s="2024"/>
      <c r="J3" s="2024"/>
      <c r="K3" s="2024"/>
      <c r="L3" s="2024"/>
      <c r="M3" s="2024"/>
    </row>
    <row r="4" spans="1:13" ht="18">
      <c r="A4" s="2024" t="s">
        <v>374</v>
      </c>
      <c r="B4" s="2024"/>
      <c r="C4" s="2024"/>
      <c r="D4" s="2024"/>
      <c r="E4" s="2024"/>
      <c r="F4" s="2024"/>
      <c r="G4" s="2024"/>
      <c r="H4" s="2024"/>
      <c r="I4" s="2024"/>
      <c r="J4" s="2024"/>
      <c r="K4" s="2024"/>
      <c r="L4" s="2024"/>
      <c r="M4" s="2024"/>
    </row>
    <row r="5" spans="1:13" ht="20.25">
      <c r="A5" s="48" t="s">
        <v>299</v>
      </c>
      <c r="B5" s="49"/>
      <c r="D5" s="2025">
        <f>[1]Original!G4</f>
        <v>0</v>
      </c>
      <c r="E5" s="2026"/>
      <c r="F5" s="2026"/>
      <c r="G5" s="2026"/>
      <c r="H5" s="2026"/>
      <c r="I5" s="2026"/>
      <c r="J5" s="49"/>
      <c r="K5" s="49"/>
      <c r="L5" s="49"/>
    </row>
    <row r="6" spans="1:13" ht="18">
      <c r="A6" s="50" t="s">
        <v>217</v>
      </c>
      <c r="B6" s="51"/>
      <c r="C6" s="151"/>
      <c r="G6" s="53"/>
      <c r="H6" s="53"/>
      <c r="I6" s="54"/>
      <c r="J6" s="54"/>
      <c r="K6" s="53"/>
      <c r="L6" s="53"/>
    </row>
    <row r="7" spans="1:13" ht="18">
      <c r="A7" s="50" t="s">
        <v>73</v>
      </c>
      <c r="B7" s="51"/>
      <c r="C7" s="151"/>
      <c r="E7" s="55" t="s">
        <v>72</v>
      </c>
      <c r="F7" s="52"/>
      <c r="G7" s="52"/>
      <c r="H7" s="53"/>
      <c r="I7" s="54"/>
      <c r="J7" s="54"/>
      <c r="K7" s="53"/>
      <c r="L7" s="53"/>
    </row>
    <row r="8" spans="1:13" ht="18">
      <c r="A8" s="50" t="s">
        <v>74</v>
      </c>
      <c r="B8" s="51"/>
      <c r="C8" s="151"/>
      <c r="E8" s="55" t="s">
        <v>137</v>
      </c>
      <c r="F8" s="52"/>
      <c r="G8" s="52"/>
      <c r="K8" s="56" t="s">
        <v>140</v>
      </c>
      <c r="L8" s="57" t="s">
        <v>291</v>
      </c>
      <c r="M8" s="152"/>
    </row>
    <row r="9" spans="1:13" ht="15">
      <c r="B9" s="53"/>
      <c r="C9" s="49"/>
      <c r="D9" s="53"/>
      <c r="E9" s="53"/>
      <c r="F9" s="53"/>
      <c r="G9" s="53"/>
      <c r="H9" s="53"/>
      <c r="I9" s="56"/>
      <c r="J9" s="56"/>
      <c r="K9" s="53"/>
      <c r="L9" s="53"/>
    </row>
    <row r="10" spans="1:13" ht="15.75">
      <c r="A10" s="58" t="s">
        <v>244</v>
      </c>
      <c r="B10" s="58" t="s">
        <v>245</v>
      </c>
      <c r="C10" s="58" t="s">
        <v>246</v>
      </c>
      <c r="D10" s="58" t="s">
        <v>247</v>
      </c>
      <c r="E10" s="58" t="s">
        <v>248</v>
      </c>
      <c r="F10" s="59" t="s">
        <v>249</v>
      </c>
      <c r="G10" s="60" t="s">
        <v>250</v>
      </c>
      <c r="H10" s="58" t="s">
        <v>251</v>
      </c>
      <c r="I10" s="58" t="s">
        <v>252</v>
      </c>
      <c r="J10" s="58" t="s">
        <v>253</v>
      </c>
      <c r="K10" s="58" t="s">
        <v>254</v>
      </c>
      <c r="L10" s="58" t="s">
        <v>255</v>
      </c>
      <c r="M10" s="58" t="s">
        <v>292</v>
      </c>
    </row>
    <row r="11" spans="1:13" ht="31.5" customHeight="1">
      <c r="A11" s="61"/>
      <c r="B11" s="62"/>
      <c r="C11" s="62"/>
      <c r="D11" s="62"/>
      <c r="E11" s="63" t="s">
        <v>256</v>
      </c>
      <c r="F11" s="2027" t="s">
        <v>342</v>
      </c>
      <c r="G11" s="2027"/>
      <c r="H11" s="177" t="s">
        <v>343</v>
      </c>
      <c r="I11" s="64"/>
      <c r="J11" s="64"/>
      <c r="K11" s="2028" t="s">
        <v>298</v>
      </c>
      <c r="L11" s="2029"/>
      <c r="M11" s="2030"/>
    </row>
    <row r="12" spans="1:13" ht="71.25">
      <c r="A12" s="65" t="s">
        <v>257</v>
      </c>
      <c r="B12" s="66" t="s">
        <v>258</v>
      </c>
      <c r="C12" s="66" t="s">
        <v>296</v>
      </c>
      <c r="D12" s="66" t="s">
        <v>362</v>
      </c>
      <c r="E12" s="66" t="s">
        <v>259</v>
      </c>
      <c r="F12" s="66" t="s">
        <v>260</v>
      </c>
      <c r="G12" s="66" t="s">
        <v>261</v>
      </c>
      <c r="H12" s="66" t="s">
        <v>259</v>
      </c>
      <c r="I12" s="66" t="s">
        <v>262</v>
      </c>
      <c r="J12" s="66" t="s">
        <v>263</v>
      </c>
      <c r="K12" s="157" t="s">
        <v>344</v>
      </c>
      <c r="L12" s="157" t="s">
        <v>345</v>
      </c>
      <c r="M12" s="157" t="s">
        <v>293</v>
      </c>
    </row>
    <row r="13" spans="1:13" ht="26.25" customHeight="1">
      <c r="A13" s="170" t="s">
        <v>294</v>
      </c>
      <c r="B13" s="171">
        <v>230100</v>
      </c>
      <c r="C13" s="172" t="s">
        <v>295</v>
      </c>
      <c r="D13" s="171">
        <v>118101</v>
      </c>
      <c r="E13" s="173">
        <v>0</v>
      </c>
      <c r="F13" s="173"/>
      <c r="G13" s="169">
        <v>63000</v>
      </c>
      <c r="H13" s="165">
        <f>E13+F13-G13</f>
        <v>-63000</v>
      </c>
      <c r="I13" s="164">
        <v>1052222</v>
      </c>
      <c r="J13" s="166" t="s">
        <v>290</v>
      </c>
      <c r="K13" s="167"/>
      <c r="L13" s="174">
        <f>H13</f>
        <v>-63000</v>
      </c>
      <c r="M13" s="168"/>
    </row>
    <row r="14" spans="1:13" ht="15">
      <c r="A14" s="67">
        <v>1</v>
      </c>
      <c r="B14" s="68"/>
      <c r="C14" s="67"/>
      <c r="D14" s="68"/>
      <c r="E14" s="69"/>
      <c r="F14" s="67"/>
      <c r="G14" s="70"/>
      <c r="H14" s="71">
        <f t="shared" ref="H14:H36" si="0">SUM(E14:G14)</f>
        <v>0</v>
      </c>
      <c r="I14" s="68"/>
      <c r="J14" s="72"/>
      <c r="K14" s="155"/>
      <c r="L14" s="159"/>
      <c r="M14" s="153"/>
    </row>
    <row r="15" spans="1:13" ht="15">
      <c r="A15" s="67">
        <f>A14+1</f>
        <v>2</v>
      </c>
      <c r="B15" s="68"/>
      <c r="C15" s="67"/>
      <c r="D15" s="73"/>
      <c r="E15" s="69"/>
      <c r="F15" s="67"/>
      <c r="G15" s="70"/>
      <c r="H15" s="71">
        <f t="shared" si="0"/>
        <v>0</v>
      </c>
      <c r="I15" s="68"/>
      <c r="J15" s="72"/>
      <c r="K15" s="155"/>
      <c r="L15" s="158"/>
      <c r="M15" s="153"/>
    </row>
    <row r="16" spans="1:13" ht="15">
      <c r="A16" s="67">
        <f t="shared" ref="A16:A35" si="1">A15+1</f>
        <v>3</v>
      </c>
      <c r="B16" s="68"/>
      <c r="C16" s="67"/>
      <c r="D16" s="73"/>
      <c r="E16" s="69"/>
      <c r="F16" s="67"/>
      <c r="G16" s="70"/>
      <c r="H16" s="71">
        <f t="shared" si="0"/>
        <v>0</v>
      </c>
      <c r="I16" s="68"/>
      <c r="J16" s="72"/>
      <c r="K16" s="155"/>
      <c r="L16" s="160"/>
      <c r="M16" s="153"/>
    </row>
    <row r="17" spans="1:13" ht="15">
      <c r="A17" s="67">
        <f t="shared" si="1"/>
        <v>4</v>
      </c>
      <c r="B17" s="68"/>
      <c r="C17" s="67"/>
      <c r="D17" s="73"/>
      <c r="E17" s="69"/>
      <c r="F17" s="67"/>
      <c r="G17" s="70"/>
      <c r="H17" s="71">
        <f t="shared" si="0"/>
        <v>0</v>
      </c>
      <c r="I17" s="68"/>
      <c r="J17" s="72"/>
      <c r="K17" s="155"/>
      <c r="L17" s="160"/>
      <c r="M17" s="153"/>
    </row>
    <row r="18" spans="1:13" ht="15">
      <c r="A18" s="67">
        <f t="shared" si="1"/>
        <v>5</v>
      </c>
      <c r="B18" s="68"/>
      <c r="C18" s="67"/>
      <c r="D18" s="73"/>
      <c r="E18" s="69"/>
      <c r="F18" s="67"/>
      <c r="G18" s="70"/>
      <c r="H18" s="71">
        <f t="shared" si="0"/>
        <v>0</v>
      </c>
      <c r="I18" s="68"/>
      <c r="J18" s="72"/>
      <c r="K18" s="155"/>
      <c r="L18" s="160"/>
      <c r="M18" s="153"/>
    </row>
    <row r="19" spans="1:13" ht="15">
      <c r="A19" s="67">
        <f t="shared" si="1"/>
        <v>6</v>
      </c>
      <c r="B19" s="68"/>
      <c r="C19" s="67"/>
      <c r="D19" s="73"/>
      <c r="E19" s="69"/>
      <c r="F19" s="67"/>
      <c r="G19" s="70"/>
      <c r="H19" s="71">
        <f t="shared" si="0"/>
        <v>0</v>
      </c>
      <c r="I19" s="68"/>
      <c r="J19" s="72"/>
      <c r="K19" s="155"/>
      <c r="L19" s="160"/>
      <c r="M19" s="153"/>
    </row>
    <row r="20" spans="1:13" ht="15">
      <c r="A20" s="67">
        <f t="shared" si="1"/>
        <v>7</v>
      </c>
      <c r="B20" s="68"/>
      <c r="C20" s="67"/>
      <c r="D20" s="73"/>
      <c r="E20" s="69"/>
      <c r="F20" s="67"/>
      <c r="G20" s="70"/>
      <c r="H20" s="71">
        <f t="shared" si="0"/>
        <v>0</v>
      </c>
      <c r="I20" s="68"/>
      <c r="J20" s="72"/>
      <c r="K20" s="155"/>
      <c r="L20" s="160"/>
      <c r="M20" s="153"/>
    </row>
    <row r="21" spans="1:13" ht="15">
      <c r="A21" s="67">
        <f t="shared" si="1"/>
        <v>8</v>
      </c>
      <c r="B21" s="68"/>
      <c r="C21" s="67"/>
      <c r="D21" s="73"/>
      <c r="E21" s="69"/>
      <c r="F21" s="67"/>
      <c r="G21" s="70"/>
      <c r="H21" s="71">
        <f t="shared" si="0"/>
        <v>0</v>
      </c>
      <c r="I21" s="68"/>
      <c r="J21" s="72"/>
      <c r="K21" s="155"/>
      <c r="L21" s="160"/>
      <c r="M21" s="153"/>
    </row>
    <row r="22" spans="1:13" ht="15">
      <c r="A22" s="67">
        <f t="shared" si="1"/>
        <v>9</v>
      </c>
      <c r="B22" s="68"/>
      <c r="C22" s="67"/>
      <c r="D22" s="73"/>
      <c r="E22" s="69"/>
      <c r="F22" s="67"/>
      <c r="G22" s="70"/>
      <c r="H22" s="71">
        <f t="shared" si="0"/>
        <v>0</v>
      </c>
      <c r="I22" s="68"/>
      <c r="J22" s="72"/>
      <c r="K22" s="155"/>
      <c r="L22" s="160"/>
      <c r="M22" s="153"/>
    </row>
    <row r="23" spans="1:13" ht="15">
      <c r="A23" s="67">
        <f t="shared" si="1"/>
        <v>10</v>
      </c>
      <c r="B23" s="68"/>
      <c r="C23" s="67"/>
      <c r="D23" s="73"/>
      <c r="E23" s="69"/>
      <c r="F23" s="67"/>
      <c r="G23" s="70"/>
      <c r="H23" s="71">
        <f t="shared" si="0"/>
        <v>0</v>
      </c>
      <c r="I23" s="68"/>
      <c r="J23" s="72"/>
      <c r="K23" s="155"/>
      <c r="L23" s="160"/>
      <c r="M23" s="153"/>
    </row>
    <row r="24" spans="1:13" ht="15">
      <c r="A24" s="67">
        <f t="shared" si="1"/>
        <v>11</v>
      </c>
      <c r="B24" s="68"/>
      <c r="C24" s="67"/>
      <c r="D24" s="73"/>
      <c r="E24" s="69"/>
      <c r="F24" s="67"/>
      <c r="G24" s="70"/>
      <c r="H24" s="71">
        <f t="shared" si="0"/>
        <v>0</v>
      </c>
      <c r="I24" s="68"/>
      <c r="J24" s="72"/>
      <c r="K24" s="155"/>
      <c r="L24" s="160"/>
      <c r="M24" s="153"/>
    </row>
    <row r="25" spans="1:13" ht="15">
      <c r="A25" s="67">
        <f t="shared" si="1"/>
        <v>12</v>
      </c>
      <c r="B25" s="68"/>
      <c r="C25" s="67"/>
      <c r="D25" s="73"/>
      <c r="E25" s="69"/>
      <c r="F25" s="67"/>
      <c r="G25" s="70"/>
      <c r="H25" s="71">
        <f t="shared" si="0"/>
        <v>0</v>
      </c>
      <c r="I25" s="68"/>
      <c r="J25" s="72"/>
      <c r="K25" s="155"/>
      <c r="L25" s="160"/>
      <c r="M25" s="153"/>
    </row>
    <row r="26" spans="1:13" ht="15">
      <c r="A26" s="67">
        <f t="shared" si="1"/>
        <v>13</v>
      </c>
      <c r="B26" s="68"/>
      <c r="C26" s="67"/>
      <c r="D26" s="68"/>
      <c r="E26" s="69"/>
      <c r="F26" s="67"/>
      <c r="G26" s="70"/>
      <c r="H26" s="71">
        <f t="shared" si="0"/>
        <v>0</v>
      </c>
      <c r="I26" s="68"/>
      <c r="J26" s="72"/>
      <c r="K26" s="155"/>
      <c r="L26" s="160"/>
      <c r="M26" s="153"/>
    </row>
    <row r="27" spans="1:13" ht="15">
      <c r="A27" s="67">
        <f t="shared" si="1"/>
        <v>14</v>
      </c>
      <c r="B27" s="68"/>
      <c r="C27" s="67"/>
      <c r="D27" s="68"/>
      <c r="E27" s="69"/>
      <c r="F27" s="67"/>
      <c r="G27" s="70"/>
      <c r="H27" s="71">
        <f t="shared" si="0"/>
        <v>0</v>
      </c>
      <c r="I27" s="68"/>
      <c r="J27" s="72"/>
      <c r="K27" s="155"/>
      <c r="L27" s="160"/>
      <c r="M27" s="153"/>
    </row>
    <row r="28" spans="1:13" ht="15">
      <c r="A28" s="67">
        <f t="shared" si="1"/>
        <v>15</v>
      </c>
      <c r="B28" s="68"/>
      <c r="C28" s="67"/>
      <c r="D28" s="68"/>
      <c r="E28" s="69"/>
      <c r="F28" s="69"/>
      <c r="G28" s="69"/>
      <c r="H28" s="71">
        <f t="shared" si="0"/>
        <v>0</v>
      </c>
      <c r="I28" s="68"/>
      <c r="J28" s="72"/>
      <c r="K28" s="155"/>
      <c r="L28" s="160"/>
      <c r="M28" s="153"/>
    </row>
    <row r="29" spans="1:13" ht="15">
      <c r="A29" s="67">
        <f t="shared" si="1"/>
        <v>16</v>
      </c>
      <c r="B29" s="68"/>
      <c r="C29" s="67"/>
      <c r="D29" s="68"/>
      <c r="E29" s="69"/>
      <c r="F29" s="69"/>
      <c r="G29" s="70"/>
      <c r="H29" s="71">
        <f t="shared" si="0"/>
        <v>0</v>
      </c>
      <c r="I29" s="68"/>
      <c r="J29" s="74"/>
      <c r="K29" s="155"/>
      <c r="L29" s="160"/>
      <c r="M29" s="153"/>
    </row>
    <row r="30" spans="1:13" ht="15">
      <c r="A30" s="67">
        <f t="shared" si="1"/>
        <v>17</v>
      </c>
      <c r="B30" s="68"/>
      <c r="C30" s="67"/>
      <c r="D30" s="68"/>
      <c r="E30" s="69"/>
      <c r="F30" s="69"/>
      <c r="G30" s="70"/>
      <c r="H30" s="71">
        <f t="shared" si="0"/>
        <v>0</v>
      </c>
      <c r="I30" s="68"/>
      <c r="J30" s="72"/>
      <c r="K30" s="155"/>
      <c r="L30" s="160"/>
      <c r="M30" s="153"/>
    </row>
    <row r="31" spans="1:13" ht="15">
      <c r="A31" s="67">
        <f t="shared" si="1"/>
        <v>18</v>
      </c>
      <c r="B31" s="68"/>
      <c r="C31" s="67"/>
      <c r="D31" s="68"/>
      <c r="E31" s="69"/>
      <c r="F31" s="69"/>
      <c r="G31" s="70"/>
      <c r="H31" s="71">
        <f t="shared" si="0"/>
        <v>0</v>
      </c>
      <c r="I31" s="68"/>
      <c r="J31" s="72"/>
      <c r="K31" s="155"/>
      <c r="L31" s="160"/>
      <c r="M31" s="153"/>
    </row>
    <row r="32" spans="1:13" ht="15">
      <c r="A32" s="67">
        <f t="shared" si="1"/>
        <v>19</v>
      </c>
      <c r="B32" s="68"/>
      <c r="C32" s="67"/>
      <c r="D32" s="68"/>
      <c r="E32" s="69"/>
      <c r="F32" s="69"/>
      <c r="G32" s="70"/>
      <c r="H32" s="71">
        <f t="shared" si="0"/>
        <v>0</v>
      </c>
      <c r="I32" s="68"/>
      <c r="J32" s="72"/>
      <c r="K32" s="155"/>
      <c r="L32" s="160"/>
      <c r="M32" s="153"/>
    </row>
    <row r="33" spans="1:13" ht="15">
      <c r="A33" s="67">
        <f t="shared" si="1"/>
        <v>20</v>
      </c>
      <c r="B33" s="68"/>
      <c r="C33" s="67"/>
      <c r="D33" s="68"/>
      <c r="E33" s="69"/>
      <c r="F33" s="69"/>
      <c r="G33" s="69"/>
      <c r="H33" s="71">
        <f t="shared" si="0"/>
        <v>0</v>
      </c>
      <c r="I33" s="68"/>
      <c r="J33" s="72"/>
      <c r="K33" s="155"/>
      <c r="L33" s="160"/>
      <c r="M33" s="153"/>
    </row>
    <row r="34" spans="1:13" ht="15">
      <c r="A34" s="67">
        <f t="shared" si="1"/>
        <v>21</v>
      </c>
      <c r="B34" s="68"/>
      <c r="C34" s="67"/>
      <c r="D34" s="68"/>
      <c r="E34" s="69"/>
      <c r="F34" s="69"/>
      <c r="G34" s="69"/>
      <c r="H34" s="71">
        <f t="shared" si="0"/>
        <v>0</v>
      </c>
      <c r="I34" s="75"/>
      <c r="J34" s="74"/>
      <c r="K34" s="155"/>
      <c r="L34" s="160"/>
      <c r="M34" s="153"/>
    </row>
    <row r="35" spans="1:13" ht="15">
      <c r="A35" s="67">
        <f t="shared" si="1"/>
        <v>22</v>
      </c>
      <c r="B35" s="68"/>
      <c r="C35" s="67"/>
      <c r="D35" s="68"/>
      <c r="E35" s="69"/>
      <c r="F35" s="69"/>
      <c r="G35" s="69"/>
      <c r="H35" s="71">
        <f t="shared" si="0"/>
        <v>0</v>
      </c>
      <c r="I35" s="75"/>
      <c r="J35" s="72"/>
      <c r="K35" s="155"/>
      <c r="L35" s="160"/>
      <c r="M35" s="153"/>
    </row>
    <row r="36" spans="1:13" ht="15">
      <c r="A36" s="76"/>
      <c r="B36" s="77"/>
      <c r="C36" s="76"/>
      <c r="D36" s="77"/>
      <c r="E36" s="78"/>
      <c r="F36" s="78"/>
      <c r="G36" s="79"/>
      <c r="H36" s="80">
        <f t="shared" si="0"/>
        <v>0</v>
      </c>
      <c r="I36" s="81"/>
      <c r="J36" s="82"/>
      <c r="K36" s="156"/>
      <c r="L36" s="161"/>
      <c r="M36" s="154"/>
    </row>
    <row r="37" spans="1:13" s="89" customFormat="1" ht="18.75" thickBot="1">
      <c r="A37" s="83" t="s">
        <v>264</v>
      </c>
      <c r="B37" s="84"/>
      <c r="C37" s="85"/>
      <c r="D37" s="86"/>
      <c r="E37" s="162">
        <f>SUM(E14:E36)</f>
        <v>0</v>
      </c>
      <c r="F37" s="162">
        <f>SUM(F14:F36)</f>
        <v>0</v>
      </c>
      <c r="G37" s="162">
        <f>SUM(G14:G36)</f>
        <v>0</v>
      </c>
      <c r="H37" s="162">
        <f>SUM(H14:H36)</f>
        <v>0</v>
      </c>
      <c r="I37" s="87"/>
      <c r="J37" s="88"/>
      <c r="K37" s="162">
        <f>SUM(K14:K36)</f>
        <v>0</v>
      </c>
      <c r="L37" s="163">
        <f>SUM(L14:L36)</f>
        <v>0</v>
      </c>
      <c r="M37" s="163">
        <f>SUM(M14:M36)</f>
        <v>0</v>
      </c>
    </row>
    <row r="38" spans="1:13" ht="15.75" thickTop="1">
      <c r="B38" s="90"/>
      <c r="C38" s="53"/>
      <c r="D38" s="91"/>
      <c r="E38" s="91"/>
      <c r="F38" s="91"/>
      <c r="G38" s="91"/>
      <c r="H38" s="188"/>
      <c r="I38" s="53"/>
      <c r="J38" s="53"/>
      <c r="K38" s="92"/>
      <c r="L38" s="92"/>
    </row>
    <row r="39" spans="1:13" s="185" customFormat="1" ht="23.25" customHeight="1" thickBot="1">
      <c r="A39" s="2032" t="s">
        <v>360</v>
      </c>
      <c r="B39" s="2032"/>
      <c r="C39" s="2032"/>
      <c r="D39" s="2032"/>
      <c r="E39" s="2032"/>
      <c r="F39" s="2032"/>
      <c r="G39" s="2032"/>
      <c r="H39" s="187"/>
    </row>
    <row r="40" spans="1:13" s="186" customFormat="1" ht="13.5" thickTop="1"/>
    <row r="41" spans="1:13" ht="15">
      <c r="A41" s="93"/>
      <c r="B41" s="93"/>
      <c r="C41" s="49"/>
      <c r="D41" s="49"/>
      <c r="E41" s="94"/>
      <c r="F41" s="49"/>
      <c r="H41" s="49"/>
      <c r="I41" s="49"/>
      <c r="J41" s="49"/>
      <c r="K41" s="49"/>
      <c r="L41" s="49"/>
    </row>
    <row r="42" spans="1:13" ht="15">
      <c r="A42" s="49" t="s">
        <v>338</v>
      </c>
      <c r="B42" s="53"/>
      <c r="E42" s="56" t="s">
        <v>339</v>
      </c>
      <c r="H42" s="96" t="s">
        <v>340</v>
      </c>
      <c r="I42" s="53"/>
      <c r="L42" s="56" t="s">
        <v>341</v>
      </c>
    </row>
    <row r="43" spans="1:13" ht="15">
      <c r="A43" s="49" t="s">
        <v>336</v>
      </c>
      <c r="B43" s="53"/>
      <c r="C43" s="56"/>
      <c r="D43" s="95"/>
      <c r="H43" s="49" t="s">
        <v>336</v>
      </c>
      <c r="I43" s="53"/>
      <c r="J43" s="56"/>
      <c r="K43" s="56"/>
      <c r="L43" s="53"/>
    </row>
    <row r="44" spans="1:13" ht="15">
      <c r="A44" s="49"/>
      <c r="B44" s="53"/>
      <c r="C44" s="56"/>
      <c r="D44" s="95"/>
      <c r="H44" s="49"/>
      <c r="I44" s="53"/>
      <c r="J44" s="56"/>
      <c r="K44" s="56"/>
      <c r="L44" s="53"/>
    </row>
    <row r="45" spans="1:13" ht="15.75">
      <c r="A45" s="2023" t="s">
        <v>136</v>
      </c>
      <c r="B45" s="2031"/>
      <c r="C45" s="2031"/>
      <c r="D45" s="2031"/>
      <c r="E45" s="2031"/>
      <c r="F45" s="2031"/>
      <c r="G45" s="2031"/>
      <c r="H45" s="2031"/>
      <c r="I45" s="2031"/>
      <c r="J45" s="2031"/>
      <c r="K45" s="2031"/>
      <c r="L45" s="2031"/>
    </row>
    <row r="46" spans="1:13" ht="18">
      <c r="A46" s="2024" t="s">
        <v>242</v>
      </c>
      <c r="B46" s="2033"/>
      <c r="C46" s="2033"/>
      <c r="D46" s="2033"/>
      <c r="E46" s="2033"/>
      <c r="F46" s="2033"/>
      <c r="G46" s="2033"/>
      <c r="H46" s="2033"/>
      <c r="I46" s="2033"/>
      <c r="J46" s="2033"/>
      <c r="K46" s="2033"/>
      <c r="L46" s="2033"/>
    </row>
    <row r="47" spans="1:13" ht="18">
      <c r="A47" s="2024" t="s">
        <v>243</v>
      </c>
      <c r="B47" s="2033"/>
      <c r="C47" s="2033"/>
      <c r="D47" s="2033"/>
      <c r="E47" s="2033"/>
      <c r="F47" s="2033"/>
      <c r="G47" s="2033"/>
      <c r="H47" s="2033"/>
      <c r="I47" s="2033"/>
      <c r="J47" s="2033"/>
      <c r="K47" s="2033"/>
      <c r="L47" s="2033"/>
    </row>
    <row r="49" spans="1:12" ht="18">
      <c r="A49" s="2024" t="s">
        <v>265</v>
      </c>
      <c r="B49" s="2034"/>
      <c r="C49" s="2034"/>
      <c r="D49" s="2034"/>
      <c r="E49" s="2034"/>
      <c r="F49" s="2034"/>
      <c r="G49" s="2034"/>
      <c r="H49" s="2034"/>
      <c r="I49" s="2034"/>
      <c r="J49" s="2034"/>
      <c r="K49" s="2034"/>
      <c r="L49" s="2034"/>
    </row>
    <row r="50" spans="1:12" ht="6" customHeight="1" thickBot="1">
      <c r="D50" s="97"/>
      <c r="E50" s="97"/>
      <c r="F50" s="97"/>
      <c r="G50" s="97"/>
      <c r="H50" s="97"/>
      <c r="I50" s="97"/>
    </row>
    <row r="51" spans="1:12" ht="6" customHeight="1"/>
    <row r="52" spans="1:12" ht="18">
      <c r="D52" s="2022" t="s">
        <v>266</v>
      </c>
      <c r="E52" s="2022"/>
      <c r="F52" s="2022"/>
      <c r="G52" s="2022"/>
      <c r="H52" s="2022"/>
      <c r="I52" s="2022"/>
    </row>
    <row r="53" spans="1:12" ht="6" customHeight="1">
      <c r="D53" s="98"/>
      <c r="E53" s="98"/>
      <c r="F53" s="98"/>
      <c r="G53" s="98"/>
      <c r="H53" s="98"/>
      <c r="I53" s="98"/>
    </row>
    <row r="54" spans="1:12" ht="90" customHeight="1">
      <c r="D54" s="2022" t="s">
        <v>337</v>
      </c>
      <c r="E54" s="2022"/>
      <c r="F54" s="2022"/>
      <c r="G54" s="2022"/>
      <c r="H54" s="2022"/>
      <c r="I54" s="2022"/>
    </row>
    <row r="55" spans="1:12" ht="6" customHeight="1">
      <c r="D55" s="98"/>
      <c r="E55" s="98"/>
      <c r="F55" s="98"/>
      <c r="G55" s="98"/>
      <c r="H55" s="98"/>
      <c r="I55" s="98"/>
    </row>
    <row r="56" spans="1:12" ht="54" customHeight="1">
      <c r="D56" s="2022" t="s">
        <v>267</v>
      </c>
      <c r="E56" s="2022"/>
      <c r="F56" s="2022"/>
      <c r="G56" s="2022"/>
      <c r="H56" s="2022"/>
      <c r="I56" s="2022"/>
    </row>
    <row r="57" spans="1:12" ht="6" customHeight="1">
      <c r="D57" s="98"/>
      <c r="E57" s="98"/>
      <c r="F57" s="98"/>
      <c r="G57" s="98"/>
      <c r="H57" s="98"/>
      <c r="I57" s="98"/>
    </row>
    <row r="58" spans="1:12" ht="54" customHeight="1">
      <c r="D58" s="2022" t="s">
        <v>349</v>
      </c>
      <c r="E58" s="2022"/>
      <c r="F58" s="2022"/>
      <c r="G58" s="2022"/>
      <c r="H58" s="2022"/>
      <c r="I58" s="2022"/>
    </row>
    <row r="59" spans="1:12" ht="6" customHeight="1">
      <c r="D59" s="98"/>
      <c r="E59" s="98"/>
      <c r="F59" s="98"/>
      <c r="G59" s="98"/>
      <c r="H59" s="98"/>
      <c r="I59" s="98"/>
    </row>
    <row r="60" spans="1:12" ht="36" customHeight="1">
      <c r="D60" s="2022" t="s">
        <v>346</v>
      </c>
      <c r="E60" s="2022"/>
      <c r="F60" s="2022"/>
      <c r="G60" s="2022"/>
      <c r="H60" s="2022"/>
      <c r="I60" s="2022"/>
    </row>
    <row r="61" spans="1:12" ht="6" customHeight="1">
      <c r="D61" s="2022"/>
      <c r="E61" s="2022"/>
      <c r="F61" s="2022"/>
      <c r="G61" s="2022"/>
      <c r="H61" s="2022"/>
      <c r="I61" s="2022"/>
    </row>
    <row r="62" spans="1:12" ht="38.1" customHeight="1">
      <c r="D62" s="2022" t="s">
        <v>268</v>
      </c>
      <c r="E62" s="2022"/>
      <c r="F62" s="2022"/>
      <c r="G62" s="2022"/>
      <c r="H62" s="2022"/>
      <c r="I62" s="2022"/>
    </row>
    <row r="63" spans="1:12" ht="6" customHeight="1">
      <c r="D63" s="98"/>
      <c r="E63" s="98"/>
      <c r="F63" s="98"/>
      <c r="G63" s="98"/>
      <c r="H63" s="98"/>
      <c r="I63" s="98"/>
    </row>
    <row r="64" spans="1:12" ht="36" customHeight="1">
      <c r="D64" s="2022" t="s">
        <v>269</v>
      </c>
      <c r="E64" s="2022"/>
      <c r="F64" s="2022"/>
      <c r="G64" s="2022"/>
      <c r="H64" s="2022"/>
      <c r="I64" s="2022"/>
    </row>
    <row r="65" spans="4:9" ht="6" customHeight="1">
      <c r="D65" s="98"/>
      <c r="E65" s="98"/>
      <c r="F65" s="98"/>
      <c r="G65" s="98"/>
      <c r="H65" s="98"/>
      <c r="I65" s="98"/>
    </row>
    <row r="66" spans="4:9" ht="36" customHeight="1">
      <c r="D66" s="2022" t="s">
        <v>270</v>
      </c>
      <c r="E66" s="2022"/>
      <c r="F66" s="2022"/>
      <c r="G66" s="2022"/>
      <c r="H66" s="2022"/>
      <c r="I66" s="2022"/>
    </row>
    <row r="67" spans="4:9" ht="6" customHeight="1">
      <c r="D67" s="98"/>
      <c r="E67" s="98"/>
      <c r="F67" s="98"/>
      <c r="G67" s="98"/>
      <c r="H67" s="98"/>
      <c r="I67" s="98"/>
    </row>
    <row r="68" spans="4:9" ht="54" customHeight="1">
      <c r="D68" s="2022" t="s">
        <v>297</v>
      </c>
      <c r="E68" s="2022"/>
      <c r="F68" s="2022"/>
      <c r="G68" s="2022"/>
      <c r="H68" s="2022"/>
      <c r="I68" s="2022"/>
    </row>
    <row r="69" spans="4:9" ht="6" customHeight="1">
      <c r="D69" s="98"/>
      <c r="E69" s="98"/>
      <c r="F69" s="98"/>
      <c r="G69" s="98"/>
      <c r="H69" s="98"/>
      <c r="I69" s="98"/>
    </row>
    <row r="70" spans="4:9" ht="72" customHeight="1">
      <c r="D70" s="2022" t="s">
        <v>350</v>
      </c>
      <c r="E70" s="2022"/>
      <c r="F70" s="2022"/>
      <c r="G70" s="2022"/>
      <c r="H70" s="2022"/>
      <c r="I70" s="2022"/>
    </row>
    <row r="71" spans="4:9" ht="6" customHeight="1">
      <c r="D71" s="98"/>
      <c r="E71" s="98"/>
      <c r="F71" s="98"/>
      <c r="G71" s="98"/>
      <c r="H71" s="98"/>
      <c r="I71" s="98"/>
    </row>
    <row r="72" spans="4:9" ht="69.95" customHeight="1">
      <c r="D72" s="2035" t="s">
        <v>271</v>
      </c>
      <c r="E72" s="2035"/>
      <c r="F72" s="2035"/>
      <c r="G72" s="2035"/>
      <c r="H72" s="2035"/>
      <c r="I72" s="2035"/>
    </row>
  </sheetData>
  <mergeCells count="24">
    <mergeCell ref="D72:I72"/>
    <mergeCell ref="D61:I61"/>
    <mergeCell ref="D62:I62"/>
    <mergeCell ref="D64:I64"/>
    <mergeCell ref="D66:I66"/>
    <mergeCell ref="D70:I70"/>
    <mergeCell ref="D54:I54"/>
    <mergeCell ref="D56:I56"/>
    <mergeCell ref="D58:I58"/>
    <mergeCell ref="D60:I60"/>
    <mergeCell ref="D68:I68"/>
    <mergeCell ref="D52:I52"/>
    <mergeCell ref="A1:M1"/>
    <mergeCell ref="A2:M2"/>
    <mergeCell ref="A3:M3"/>
    <mergeCell ref="A4:M4"/>
    <mergeCell ref="D5:I5"/>
    <mergeCell ref="F11:G11"/>
    <mergeCell ref="K11:M11"/>
    <mergeCell ref="A45:L45"/>
    <mergeCell ref="A39:G39"/>
    <mergeCell ref="A46:L46"/>
    <mergeCell ref="A47:L47"/>
    <mergeCell ref="A49:L49"/>
  </mergeCells>
  <phoneticPr fontId="24" type="noConversion"/>
  <pageMargins left="0.75" right="0.75" top="1" bottom="1" header="0.5" footer="0.5"/>
  <pageSetup scale="63" fitToHeight="2" orientation="landscape" horizontalDpi="300" verticalDpi="300" r:id="rId1"/>
  <headerFooter alignWithMargins="0"/>
  <rowBreaks count="1" manualBreakCount="1">
    <brk id="43"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dimension ref="A1:M104"/>
  <sheetViews>
    <sheetView view="pageBreakPreview" zoomScale="80" zoomScaleNormal="80" zoomScaleSheetLayoutView="80" workbookViewId="0">
      <pane xSplit="1" ySplit="15" topLeftCell="B16" activePane="bottomRight" state="frozen"/>
      <selection activeCell="A7" sqref="A6:R8"/>
      <selection pane="topRight" activeCell="A7" sqref="A6:R8"/>
      <selection pane="bottomLeft" activeCell="A7" sqref="A6:R8"/>
      <selection pane="bottomRight" activeCell="R7" sqref="R7"/>
    </sheetView>
  </sheetViews>
  <sheetFormatPr defaultColWidth="12.5703125" defaultRowHeight="12.75"/>
  <cols>
    <col min="1" max="1" width="11.85546875" customWidth="1"/>
    <col min="2" max="3" width="10.7109375" customWidth="1"/>
    <col min="4" max="4" width="36.5703125" customWidth="1"/>
    <col min="5" max="5" width="7" customWidth="1"/>
    <col min="6" max="6" width="15.140625" customWidth="1"/>
    <col min="7" max="7" width="17.5703125" customWidth="1"/>
    <col min="8" max="8" width="37.28515625" customWidth="1"/>
    <col min="9" max="9" width="23" customWidth="1"/>
    <col min="10" max="10" width="15.85546875" customWidth="1"/>
  </cols>
  <sheetData>
    <row r="1" spans="1:11" ht="18">
      <c r="A1" s="1657" t="s">
        <v>65</v>
      </c>
      <c r="B1" s="1657"/>
      <c r="C1" s="1657"/>
      <c r="D1" s="1657"/>
      <c r="E1" s="1657"/>
      <c r="F1" s="1657"/>
      <c r="G1" s="1657"/>
      <c r="H1" s="1657"/>
      <c r="I1" s="1657"/>
      <c r="J1" s="1657"/>
    </row>
    <row r="2" spans="1:11" s="613" customFormat="1" ht="18">
      <c r="A2" s="1656" t="s">
        <v>415</v>
      </c>
      <c r="B2" s="1656"/>
      <c r="C2" s="1656"/>
      <c r="D2" s="1656"/>
      <c r="E2" s="1656"/>
      <c r="F2" s="1656"/>
      <c r="G2" s="1656"/>
      <c r="H2" s="1656"/>
      <c r="I2" s="1656"/>
      <c r="J2" s="1656"/>
    </row>
    <row r="3" spans="1:11" s="612" customFormat="1" ht="15.75">
      <c r="A3" s="1656" t="str">
        <f>A!A3</f>
        <v>As of June 30, 2023</v>
      </c>
      <c r="B3" s="1656"/>
      <c r="C3" s="1656"/>
      <c r="D3" s="1656"/>
      <c r="E3" s="1656"/>
      <c r="F3" s="1656"/>
      <c r="G3" s="1656"/>
      <c r="H3" s="1656"/>
      <c r="I3" s="1656"/>
      <c r="J3" s="1656"/>
    </row>
    <row r="4" spans="1:11" s="612" customFormat="1" ht="20.25">
      <c r="A4" s="1670" t="str">
        <f>A!A4</f>
        <v>Due July 21, 2023</v>
      </c>
      <c r="B4" s="1670"/>
      <c r="C4" s="1670"/>
      <c r="D4" s="1670"/>
      <c r="E4" s="1670"/>
      <c r="F4" s="1670"/>
      <c r="G4" s="1670"/>
      <c r="H4" s="1670"/>
      <c r="I4" s="1670"/>
      <c r="J4" s="1670"/>
      <c r="K4" s="175"/>
    </row>
    <row r="5" spans="1:11" ht="20.25">
      <c r="A5" s="195" t="s">
        <v>300</v>
      </c>
      <c r="B5" s="345"/>
      <c r="C5" s="345"/>
      <c r="E5" s="2"/>
      <c r="G5" s="180"/>
      <c r="H5" s="175"/>
      <c r="I5" s="175"/>
      <c r="J5" s="175"/>
      <c r="K5" s="175"/>
    </row>
    <row r="6" spans="1:11" ht="15">
      <c r="E6" s="2"/>
      <c r="H6" s="2"/>
      <c r="I6" s="2"/>
      <c r="J6" s="2"/>
    </row>
    <row r="7" spans="1:11" ht="15.75">
      <c r="B7" s="623" t="s">
        <v>517</v>
      </c>
      <c r="C7" s="46"/>
      <c r="D7" s="630"/>
      <c r="E7" s="2"/>
      <c r="F7" s="2"/>
      <c r="G7" s="623" t="s">
        <v>663</v>
      </c>
      <c r="H7" s="633"/>
      <c r="I7" s="2"/>
      <c r="J7" s="2"/>
    </row>
    <row r="8" spans="1:11" ht="15.75">
      <c r="B8" s="623" t="s">
        <v>74</v>
      </c>
      <c r="C8" s="631"/>
      <c r="D8" s="632"/>
      <c r="E8" s="2"/>
      <c r="F8" s="2"/>
      <c r="G8" s="2"/>
      <c r="H8" s="2"/>
      <c r="I8" s="2"/>
      <c r="J8" s="2"/>
    </row>
    <row r="9" spans="1:11" ht="15.75">
      <c r="A9" s="2"/>
      <c r="B9" s="26"/>
      <c r="C9" s="26"/>
      <c r="E9" s="2"/>
      <c r="F9" s="2"/>
      <c r="G9" s="2"/>
      <c r="H9" s="2"/>
      <c r="I9" s="2"/>
      <c r="J9" s="2"/>
    </row>
    <row r="10" spans="1:11" ht="15.75">
      <c r="A10" s="26"/>
      <c r="B10" s="278"/>
      <c r="C10" s="278"/>
      <c r="D10" s="26"/>
      <c r="E10" s="179"/>
      <c r="F10" s="2"/>
      <c r="G10" s="2"/>
      <c r="H10" s="2"/>
      <c r="I10" s="2"/>
      <c r="J10" s="2"/>
    </row>
    <row r="11" spans="1:11" ht="10.5" customHeight="1">
      <c r="A11" s="346" t="s">
        <v>5</v>
      </c>
      <c r="B11" s="347" t="s">
        <v>6</v>
      </c>
      <c r="C11" s="347" t="s">
        <v>7</v>
      </c>
      <c r="D11" s="348" t="s">
        <v>8</v>
      </c>
      <c r="E11" s="347" t="s">
        <v>9</v>
      </c>
      <c r="F11" s="348" t="s">
        <v>10</v>
      </c>
      <c r="G11" s="348" t="s">
        <v>11</v>
      </c>
      <c r="H11" s="348" t="s">
        <v>12</v>
      </c>
      <c r="I11" s="348" t="s">
        <v>13</v>
      </c>
      <c r="J11" s="349" t="s">
        <v>14</v>
      </c>
    </row>
    <row r="12" spans="1:11" ht="10.5" customHeight="1">
      <c r="A12" s="2040" t="s">
        <v>257</v>
      </c>
      <c r="B12" s="279"/>
      <c r="C12" s="350" t="s">
        <v>416</v>
      </c>
      <c r="D12" s="351"/>
      <c r="E12" s="279"/>
      <c r="F12" s="351"/>
      <c r="G12" s="351"/>
      <c r="H12" s="351"/>
      <c r="I12" s="351"/>
      <c r="J12" s="351"/>
    </row>
    <row r="13" spans="1:11">
      <c r="A13" s="2041"/>
      <c r="B13" s="350" t="s">
        <v>381</v>
      </c>
      <c r="C13" s="350" t="s">
        <v>417</v>
      </c>
      <c r="D13" s="350"/>
      <c r="E13" s="354" t="s">
        <v>232</v>
      </c>
      <c r="F13" s="353"/>
      <c r="G13" s="350" t="s">
        <v>418</v>
      </c>
      <c r="H13" s="353"/>
      <c r="I13" s="350" t="s">
        <v>71</v>
      </c>
      <c r="J13" s="350"/>
    </row>
    <row r="14" spans="1:11">
      <c r="A14" s="2041"/>
      <c r="B14" s="350" t="s">
        <v>382</v>
      </c>
      <c r="C14" s="466" t="s">
        <v>23</v>
      </c>
      <c r="D14" s="350"/>
      <c r="E14" s="280" t="s">
        <v>233</v>
      </c>
      <c r="F14" s="350" t="s">
        <v>83</v>
      </c>
      <c r="G14" s="350" t="s">
        <v>131</v>
      </c>
      <c r="H14" s="350" t="s">
        <v>85</v>
      </c>
      <c r="I14" s="350" t="s">
        <v>419</v>
      </c>
      <c r="J14" s="350" t="s">
        <v>420</v>
      </c>
    </row>
    <row r="15" spans="1:11" ht="12" customHeight="1" thickBot="1">
      <c r="A15" s="2042"/>
      <c r="B15" s="350" t="s">
        <v>90</v>
      </c>
      <c r="C15" s="350" t="s">
        <v>421</v>
      </c>
      <c r="D15" s="350" t="s">
        <v>234</v>
      </c>
      <c r="E15" s="350" t="s">
        <v>235</v>
      </c>
      <c r="F15" s="350" t="s">
        <v>236</v>
      </c>
      <c r="G15" s="350" t="s">
        <v>118</v>
      </c>
      <c r="H15" s="350" t="s">
        <v>121</v>
      </c>
      <c r="I15" s="350" t="s">
        <v>422</v>
      </c>
      <c r="J15" s="350" t="s">
        <v>423</v>
      </c>
    </row>
    <row r="16" spans="1:11" ht="19.5" customHeight="1">
      <c r="A16" s="490">
        <v>1</v>
      </c>
      <c r="B16" s="357"/>
      <c r="C16" s="357"/>
      <c r="D16" s="357"/>
      <c r="E16" s="358"/>
      <c r="F16" s="359"/>
      <c r="G16" s="358"/>
      <c r="H16" s="358"/>
      <c r="I16" s="360"/>
      <c r="J16" s="361"/>
    </row>
    <row r="17" spans="1:10" ht="19.5" customHeight="1">
      <c r="A17" s="491">
        <v>2</v>
      </c>
      <c r="B17" s="363"/>
      <c r="C17" s="363"/>
      <c r="D17" s="363"/>
      <c r="E17" s="364"/>
      <c r="F17" s="365"/>
      <c r="G17" s="364"/>
      <c r="H17" s="364"/>
      <c r="I17" s="366"/>
      <c r="J17" s="367"/>
    </row>
    <row r="18" spans="1:10" ht="19.5" customHeight="1">
      <c r="A18" s="491">
        <v>3</v>
      </c>
      <c r="B18" s="363"/>
      <c r="C18" s="363"/>
      <c r="D18" s="363"/>
      <c r="E18" s="364"/>
      <c r="F18" s="365"/>
      <c r="G18" s="364"/>
      <c r="H18" s="364"/>
      <c r="I18" s="366"/>
      <c r="J18" s="367"/>
    </row>
    <row r="19" spans="1:10" ht="19.5" customHeight="1">
      <c r="A19" s="491">
        <v>4</v>
      </c>
      <c r="B19" s="363"/>
      <c r="C19" s="363"/>
      <c r="D19" s="363"/>
      <c r="E19" s="364"/>
      <c r="F19" s="365"/>
      <c r="G19" s="364"/>
      <c r="H19" s="364"/>
      <c r="I19" s="366"/>
      <c r="J19" s="367"/>
    </row>
    <row r="20" spans="1:10" ht="19.5" customHeight="1">
      <c r="A20" s="491">
        <v>5</v>
      </c>
      <c r="B20" s="363"/>
      <c r="C20" s="363"/>
      <c r="D20" s="363"/>
      <c r="E20" s="364"/>
      <c r="F20" s="365"/>
      <c r="G20" s="364"/>
      <c r="H20" s="364"/>
      <c r="I20" s="366"/>
      <c r="J20" s="367"/>
    </row>
    <row r="21" spans="1:10" ht="19.5" customHeight="1">
      <c r="A21" s="491">
        <v>6</v>
      </c>
      <c r="B21" s="363"/>
      <c r="C21" s="363"/>
      <c r="D21" s="363"/>
      <c r="E21" s="364"/>
      <c r="F21" s="365"/>
      <c r="G21" s="364"/>
      <c r="H21" s="364"/>
      <c r="I21" s="366"/>
      <c r="J21" s="367"/>
    </row>
    <row r="22" spans="1:10" ht="19.5" customHeight="1">
      <c r="A22" s="491">
        <v>7</v>
      </c>
      <c r="B22" s="363"/>
      <c r="C22" s="363"/>
      <c r="D22" s="363"/>
      <c r="E22" s="364"/>
      <c r="F22" s="365"/>
      <c r="G22" s="364"/>
      <c r="H22" s="364"/>
      <c r="I22" s="366"/>
      <c r="J22" s="367"/>
    </row>
    <row r="23" spans="1:10" ht="19.5" customHeight="1">
      <c r="A23" s="491">
        <v>8</v>
      </c>
      <c r="B23" s="363"/>
      <c r="C23" s="363"/>
      <c r="D23" s="363"/>
      <c r="E23" s="364"/>
      <c r="F23" s="365"/>
      <c r="G23" s="364"/>
      <c r="H23" s="364"/>
      <c r="I23" s="366"/>
      <c r="J23" s="367"/>
    </row>
    <row r="24" spans="1:10" ht="19.5" customHeight="1">
      <c r="A24" s="491">
        <v>9</v>
      </c>
      <c r="B24" s="363"/>
      <c r="C24" s="363"/>
      <c r="D24" s="363"/>
      <c r="E24" s="364"/>
      <c r="F24" s="365"/>
      <c r="G24" s="364"/>
      <c r="H24" s="364"/>
      <c r="I24" s="366"/>
      <c r="J24" s="367"/>
    </row>
    <row r="25" spans="1:10" ht="19.5" customHeight="1">
      <c r="A25" s="491">
        <v>10</v>
      </c>
      <c r="B25" s="363"/>
      <c r="C25" s="363"/>
      <c r="D25" s="363"/>
      <c r="E25" s="364"/>
      <c r="F25" s="365"/>
      <c r="G25" s="364"/>
      <c r="H25" s="364"/>
      <c r="I25" s="366"/>
      <c r="J25" s="367"/>
    </row>
    <row r="26" spans="1:10" ht="19.5" customHeight="1">
      <c r="A26" s="491">
        <v>11</v>
      </c>
      <c r="B26" s="363"/>
      <c r="C26" s="363"/>
      <c r="D26" s="363"/>
      <c r="E26" s="364"/>
      <c r="F26" s="365"/>
      <c r="G26" s="364"/>
      <c r="H26" s="364"/>
      <c r="I26" s="366"/>
      <c r="J26" s="367"/>
    </row>
    <row r="27" spans="1:10" ht="19.5" customHeight="1">
      <c r="A27" s="491">
        <v>12</v>
      </c>
      <c r="B27" s="363"/>
      <c r="C27" s="363"/>
      <c r="D27" s="363"/>
      <c r="E27" s="364"/>
      <c r="F27" s="365"/>
      <c r="G27" s="364"/>
      <c r="H27" s="364"/>
      <c r="I27" s="366"/>
      <c r="J27" s="367"/>
    </row>
    <row r="28" spans="1:10" ht="19.5" customHeight="1">
      <c r="A28" s="491">
        <v>13</v>
      </c>
      <c r="B28" s="363"/>
      <c r="C28" s="363"/>
      <c r="D28" s="363"/>
      <c r="E28" s="364"/>
      <c r="F28" s="365"/>
      <c r="G28" s="364"/>
      <c r="H28" s="364"/>
      <c r="I28" s="366"/>
      <c r="J28" s="367"/>
    </row>
    <row r="29" spans="1:10" ht="19.5" customHeight="1">
      <c r="A29" s="491">
        <v>14</v>
      </c>
      <c r="B29" s="363"/>
      <c r="C29" s="363"/>
      <c r="D29" s="363"/>
      <c r="E29" s="364"/>
      <c r="F29" s="365"/>
      <c r="G29" s="364"/>
      <c r="H29" s="364"/>
      <c r="I29" s="366"/>
      <c r="J29" s="367"/>
    </row>
    <row r="30" spans="1:10" ht="19.5" customHeight="1">
      <c r="A30" s="491">
        <v>15</v>
      </c>
      <c r="B30" s="363"/>
      <c r="C30" s="363"/>
      <c r="D30" s="363"/>
      <c r="E30" s="364"/>
      <c r="F30" s="365"/>
      <c r="G30" s="364"/>
      <c r="H30" s="364"/>
      <c r="I30" s="366"/>
      <c r="J30" s="367"/>
    </row>
    <row r="31" spans="1:10" ht="19.5" customHeight="1" thickBot="1">
      <c r="A31" s="492">
        <v>16</v>
      </c>
      <c r="B31" s="368"/>
      <c r="C31" s="368"/>
      <c r="D31" s="368"/>
      <c r="E31" s="369"/>
      <c r="F31" s="370"/>
      <c r="G31" s="369"/>
      <c r="H31" s="369"/>
      <c r="I31" s="371"/>
      <c r="J31" s="372"/>
    </row>
    <row r="32" spans="1:10" ht="16.5" thickBot="1">
      <c r="A32" s="373" t="s">
        <v>1181</v>
      </c>
      <c r="B32" s="374"/>
      <c r="C32" s="374"/>
      <c r="D32" s="374"/>
      <c r="E32" s="375"/>
      <c r="F32" s="376">
        <f>SUM(F16:F31)</f>
        <v>0</v>
      </c>
      <c r="G32" s="375"/>
      <c r="H32" s="375"/>
      <c r="I32" s="375"/>
      <c r="J32" s="377"/>
    </row>
    <row r="33" spans="1:11" ht="15.75">
      <c r="A33" s="26"/>
      <c r="E33" s="2"/>
      <c r="F33" s="45"/>
      <c r="G33" s="2"/>
      <c r="H33" s="2"/>
      <c r="I33" s="2"/>
      <c r="J33" s="2"/>
    </row>
    <row r="34" spans="1:11" ht="16.5" thickBot="1">
      <c r="A34" s="378" t="s">
        <v>424</v>
      </c>
      <c r="B34" s="379"/>
      <c r="C34" s="379"/>
      <c r="D34" s="379"/>
      <c r="E34" s="379"/>
      <c r="F34" s="471"/>
      <c r="G34" s="2"/>
      <c r="H34" s="2"/>
      <c r="I34" s="2"/>
      <c r="J34" s="2"/>
    </row>
    <row r="35" spans="1:11" s="470" customFormat="1" ht="16.5" thickTop="1">
      <c r="A35" s="467"/>
      <c r="B35" s="468"/>
      <c r="C35" s="468"/>
      <c r="D35" s="468"/>
      <c r="E35" s="468"/>
      <c r="F35" s="469"/>
      <c r="G35" s="468"/>
      <c r="H35" s="468"/>
      <c r="I35" s="468"/>
      <c r="J35" s="468"/>
    </row>
    <row r="36" spans="1:11" s="191" customFormat="1" ht="15.75">
      <c r="A36" s="472" t="s">
        <v>461</v>
      </c>
      <c r="B36" s="473"/>
      <c r="C36" s="473"/>
      <c r="D36" s="473"/>
      <c r="E36" s="473"/>
      <c r="F36" s="474">
        <f>F34-F32</f>
        <v>0</v>
      </c>
      <c r="G36" s="475"/>
      <c r="H36" s="475"/>
      <c r="I36" s="475"/>
      <c r="J36" s="475"/>
      <c r="K36" s="476"/>
    </row>
    <row r="37" spans="1:11" s="191" customFormat="1" ht="15.75">
      <c r="A37" s="472"/>
      <c r="B37" s="473"/>
      <c r="C37" s="473"/>
      <c r="D37" s="473"/>
      <c r="E37" s="473"/>
      <c r="F37" s="477"/>
      <c r="G37" s="475"/>
      <c r="H37" s="475"/>
      <c r="I37" s="475"/>
      <c r="J37" s="475"/>
      <c r="K37" s="476"/>
    </row>
    <row r="38" spans="1:11" ht="15.75">
      <c r="A38" s="380" t="s">
        <v>425</v>
      </c>
      <c r="B38" s="381"/>
      <c r="C38" s="381"/>
      <c r="D38" s="381"/>
      <c r="E38" s="382"/>
      <c r="F38" s="2"/>
      <c r="G38" s="2"/>
      <c r="H38" s="2"/>
      <c r="I38" s="2"/>
    </row>
    <row r="39" spans="1:11" ht="15.75">
      <c r="A39" s="380"/>
      <c r="B39" s="381"/>
      <c r="C39" s="381"/>
      <c r="D39" s="381"/>
      <c r="E39" s="381"/>
      <c r="F39" s="382"/>
      <c r="G39" s="2"/>
      <c r="H39" s="2"/>
      <c r="I39" s="2"/>
      <c r="J39" s="2"/>
    </row>
    <row r="40" spans="1:11" ht="15.75">
      <c r="A40" s="383"/>
      <c r="B40" s="381"/>
      <c r="C40" s="381"/>
      <c r="D40" s="381"/>
      <c r="E40" s="381"/>
      <c r="F40" s="382"/>
      <c r="G40" s="2"/>
      <c r="H40" s="2"/>
      <c r="I40" s="2"/>
      <c r="J40" s="2"/>
    </row>
    <row r="41" spans="1:11" ht="21" customHeight="1">
      <c r="B41" s="2"/>
      <c r="C41" s="5" t="s">
        <v>669</v>
      </c>
      <c r="D41" s="44"/>
      <c r="E41" s="2"/>
      <c r="G41" s="5" t="s">
        <v>664</v>
      </c>
      <c r="H41" s="44"/>
      <c r="I41" s="29"/>
      <c r="J41" s="29"/>
    </row>
    <row r="42" spans="1:11" ht="21" customHeight="1">
      <c r="C42" s="5" t="s">
        <v>539</v>
      </c>
      <c r="D42" s="634"/>
      <c r="E42" s="2"/>
      <c r="G42" s="5" t="s">
        <v>670</v>
      </c>
      <c r="H42" s="635"/>
      <c r="I42" s="2"/>
      <c r="J42" s="2"/>
    </row>
    <row r="43" spans="1:11" ht="21" customHeight="1">
      <c r="D43" s="385"/>
      <c r="E43" s="2"/>
      <c r="H43" s="2"/>
      <c r="I43" s="2"/>
      <c r="J43" s="2"/>
    </row>
    <row r="44" spans="1:11" ht="15.75">
      <c r="D44" s="2037" t="s">
        <v>136</v>
      </c>
      <c r="E44" s="2037"/>
      <c r="F44" s="2037"/>
      <c r="G44" s="2037"/>
      <c r="H44" s="2037"/>
      <c r="I44" s="2037"/>
      <c r="J44" s="2"/>
    </row>
    <row r="45" spans="1:11" s="30" customFormat="1" ht="18">
      <c r="D45" s="2037" t="s">
        <v>426</v>
      </c>
      <c r="E45" s="2037"/>
      <c r="F45" s="2037"/>
      <c r="G45" s="2037"/>
      <c r="H45" s="2037"/>
      <c r="I45" s="2037"/>
    </row>
    <row r="46" spans="1:11" ht="15.75">
      <c r="D46" s="2037" t="str">
        <f>A3</f>
        <v>As of June 30, 2023</v>
      </c>
      <c r="E46" s="2037"/>
      <c r="F46" s="2037"/>
      <c r="G46" s="2037"/>
      <c r="H46" s="2037"/>
      <c r="I46" s="2037"/>
      <c r="J46" s="2"/>
    </row>
    <row r="47" spans="1:11" ht="15.75">
      <c r="D47" s="2043" t="str">
        <f>A4</f>
        <v>Due July 21, 2023</v>
      </c>
      <c r="E47" s="2043"/>
      <c r="F47" s="2043"/>
      <c r="G47" s="2043"/>
      <c r="H47" s="2043"/>
      <c r="I47" s="2043"/>
      <c r="J47" s="2"/>
    </row>
    <row r="48" spans="1:11" ht="18">
      <c r="A48" s="344" t="s">
        <v>301</v>
      </c>
      <c r="B48" s="345"/>
      <c r="C48" s="345"/>
      <c r="E48" s="2"/>
      <c r="G48" s="2"/>
      <c r="H48" s="2"/>
      <c r="I48" s="2"/>
      <c r="J48" s="2"/>
    </row>
    <row r="49" spans="1:11" ht="18">
      <c r="A49" s="344"/>
      <c r="B49" s="345"/>
      <c r="C49" s="345"/>
      <c r="E49" s="2"/>
      <c r="G49" s="2"/>
      <c r="H49" s="2"/>
      <c r="I49" s="2"/>
      <c r="J49" s="2"/>
    </row>
    <row r="50" spans="1:11" ht="31.5" customHeight="1" thickBot="1">
      <c r="A50" s="2038" t="s">
        <v>427</v>
      </c>
      <c r="B50" s="2038"/>
      <c r="C50" s="2038"/>
      <c r="D50" s="2038"/>
      <c r="E50" s="2038"/>
      <c r="F50" s="2038"/>
      <c r="G50" s="2038"/>
      <c r="H50" s="2038"/>
      <c r="I50" s="2038"/>
      <c r="J50" s="2038"/>
    </row>
    <row r="51" spans="1:11" ht="15.75">
      <c r="A51" s="386"/>
      <c r="B51" s="387"/>
      <c r="C51" s="387"/>
      <c r="D51" s="49"/>
      <c r="E51" s="49"/>
      <c r="F51" s="49"/>
      <c r="G51" s="49"/>
      <c r="H51" s="49"/>
      <c r="I51" s="49"/>
      <c r="J51" s="388" t="s">
        <v>237</v>
      </c>
      <c r="K51" s="176"/>
    </row>
    <row r="52" spans="1:11" ht="15.75">
      <c r="A52" s="389" t="s">
        <v>257</v>
      </c>
      <c r="B52" s="390"/>
      <c r="C52" s="390"/>
      <c r="D52" s="49"/>
      <c r="E52" s="49"/>
      <c r="F52" s="49"/>
      <c r="G52" s="49"/>
      <c r="H52" s="49"/>
      <c r="I52" s="49"/>
      <c r="J52" s="388" t="s">
        <v>238</v>
      </c>
    </row>
    <row r="53" spans="1:11" ht="15.75">
      <c r="A53" s="389" t="s">
        <v>428</v>
      </c>
      <c r="B53" s="391" t="s">
        <v>429</v>
      </c>
      <c r="C53" s="391"/>
      <c r="D53" s="392"/>
      <c r="E53" s="392"/>
      <c r="F53" s="392"/>
      <c r="G53" s="392"/>
      <c r="H53" s="392"/>
      <c r="I53" s="49"/>
      <c r="J53" s="388" t="s">
        <v>118</v>
      </c>
    </row>
    <row r="54" spans="1:11" ht="0.75" customHeight="1">
      <c r="A54" s="393"/>
      <c r="B54" s="394"/>
      <c r="C54" s="395"/>
      <c r="D54" s="396"/>
      <c r="E54" s="396"/>
      <c r="F54" s="396"/>
      <c r="G54" s="396"/>
      <c r="H54" s="396"/>
      <c r="I54" s="397"/>
      <c r="J54" s="388" t="s">
        <v>239</v>
      </c>
    </row>
    <row r="55" spans="1:11" ht="15.75">
      <c r="A55" s="398"/>
      <c r="B55" s="399"/>
      <c r="C55" s="400"/>
      <c r="D55" s="401"/>
      <c r="E55" s="401"/>
      <c r="F55" s="401"/>
      <c r="G55" s="401"/>
      <c r="H55" s="401"/>
      <c r="I55" s="402"/>
      <c r="J55" s="403"/>
    </row>
    <row r="56" spans="1:11" ht="15.75">
      <c r="A56" s="398"/>
      <c r="B56" s="399"/>
      <c r="C56" s="400"/>
      <c r="D56" s="401"/>
      <c r="E56" s="401"/>
      <c r="F56" s="401"/>
      <c r="G56" s="401"/>
      <c r="H56" s="401"/>
      <c r="I56" s="402"/>
      <c r="J56" s="403"/>
    </row>
    <row r="57" spans="1:11" ht="15.75">
      <c r="A57" s="398"/>
      <c r="B57" s="399"/>
      <c r="C57" s="400"/>
      <c r="D57" s="401"/>
      <c r="E57" s="401"/>
      <c r="F57" s="401"/>
      <c r="G57" s="401"/>
      <c r="H57" s="401"/>
      <c r="I57" s="402"/>
      <c r="J57" s="403"/>
    </row>
    <row r="58" spans="1:11" ht="15.75">
      <c r="A58" s="398"/>
      <c r="B58" s="399"/>
      <c r="C58" s="400"/>
      <c r="D58" s="401"/>
      <c r="E58" s="401"/>
      <c r="F58" s="401"/>
      <c r="G58" s="401"/>
      <c r="H58" s="401"/>
      <c r="I58" s="402"/>
      <c r="J58" s="403"/>
    </row>
    <row r="59" spans="1:11" ht="15.75">
      <c r="A59" s="398"/>
      <c r="B59" s="399"/>
      <c r="C59" s="400"/>
      <c r="D59" s="401"/>
      <c r="E59" s="401"/>
      <c r="F59" s="401"/>
      <c r="G59" s="401"/>
      <c r="H59" s="401"/>
      <c r="I59" s="402"/>
      <c r="J59" s="403"/>
    </row>
    <row r="60" spans="1:11" ht="15.75">
      <c r="A60" s="398"/>
      <c r="B60" s="399"/>
      <c r="C60" s="400"/>
      <c r="D60" s="401"/>
      <c r="E60" s="401"/>
      <c r="F60" s="401"/>
      <c r="G60" s="401"/>
      <c r="H60" s="401"/>
      <c r="I60" s="402"/>
      <c r="J60" s="403"/>
    </row>
    <row r="61" spans="1:11" ht="15.75">
      <c r="A61" s="398"/>
      <c r="B61" s="399"/>
      <c r="C61" s="400"/>
      <c r="D61" s="400"/>
      <c r="E61" s="401"/>
      <c r="F61" s="401"/>
      <c r="G61" s="401"/>
      <c r="H61" s="401"/>
      <c r="I61" s="402"/>
      <c r="J61" s="403"/>
    </row>
    <row r="62" spans="1:11" ht="16.5" thickBot="1">
      <c r="A62" s="404"/>
      <c r="B62" s="405"/>
      <c r="C62" s="406"/>
      <c r="D62" s="406"/>
      <c r="E62" s="406"/>
      <c r="F62" s="406"/>
      <c r="G62" s="406"/>
      <c r="H62" s="406"/>
      <c r="I62" s="407"/>
      <c r="J62" s="408"/>
    </row>
    <row r="63" spans="1:11" ht="15.75">
      <c r="A63" s="390"/>
      <c r="B63" s="390"/>
      <c r="C63" s="390"/>
      <c r="D63" s="390"/>
      <c r="E63" s="390"/>
      <c r="F63" s="390"/>
      <c r="G63" s="390"/>
      <c r="H63" s="390"/>
      <c r="I63" s="49"/>
      <c r="J63" s="390"/>
    </row>
    <row r="64" spans="1:11" ht="15.75">
      <c r="A64" s="390"/>
      <c r="B64" s="390"/>
      <c r="C64" s="390"/>
      <c r="D64" s="390"/>
      <c r="E64" s="390"/>
      <c r="F64" s="390"/>
      <c r="G64" s="390"/>
      <c r="H64" s="390"/>
      <c r="I64" s="49"/>
      <c r="J64" s="390"/>
    </row>
    <row r="65" spans="1:10" ht="15.75">
      <c r="A65" s="390"/>
      <c r="B65" s="390"/>
      <c r="C65" s="390"/>
      <c r="D65" s="390"/>
      <c r="E65" s="390"/>
      <c r="F65" s="390"/>
      <c r="G65" s="390"/>
      <c r="H65" s="390"/>
      <c r="I65" s="49"/>
      <c r="J65" s="390"/>
    </row>
    <row r="66" spans="1:10" ht="15.75">
      <c r="A66" s="390"/>
      <c r="B66" s="390"/>
      <c r="C66" s="390"/>
      <c r="D66" s="390"/>
      <c r="E66" s="390"/>
      <c r="F66" s="390"/>
      <c r="G66" s="390"/>
      <c r="H66" s="390"/>
      <c r="I66" s="49"/>
      <c r="J66" s="390"/>
    </row>
    <row r="67" spans="1:10" ht="15.75" customHeight="1" thickBot="1">
      <c r="A67" s="2039" t="s">
        <v>430</v>
      </c>
      <c r="B67" s="2039"/>
      <c r="C67" s="2039"/>
      <c r="D67" s="2039"/>
      <c r="E67" s="2039"/>
      <c r="F67" s="2039"/>
      <c r="G67" s="2039"/>
      <c r="H67" s="2039"/>
      <c r="I67" s="2039"/>
      <c r="J67" s="2039"/>
    </row>
    <row r="68" spans="1:10" ht="15.75">
      <c r="A68" s="409"/>
      <c r="B68" s="410"/>
      <c r="C68" s="410"/>
      <c r="D68" s="411"/>
      <c r="E68" s="411"/>
      <c r="F68" s="411"/>
      <c r="G68" s="411"/>
      <c r="H68" s="411"/>
      <c r="I68" s="411"/>
      <c r="J68" s="412" t="s">
        <v>237</v>
      </c>
    </row>
    <row r="69" spans="1:10" ht="15.75">
      <c r="A69" s="389" t="s">
        <v>257</v>
      </c>
      <c r="B69" s="390"/>
      <c r="C69" s="390"/>
      <c r="D69" s="49"/>
      <c r="E69" s="49"/>
      <c r="F69" s="49"/>
      <c r="G69" s="49"/>
      <c r="H69" s="49"/>
      <c r="I69" s="49"/>
      <c r="J69" s="388" t="s">
        <v>238</v>
      </c>
    </row>
    <row r="70" spans="1:10" ht="15.75">
      <c r="A70" s="389" t="s">
        <v>428</v>
      </c>
      <c r="B70" s="413" t="s">
        <v>431</v>
      </c>
      <c r="C70" s="414"/>
      <c r="D70" s="415"/>
      <c r="E70" s="392"/>
      <c r="F70" s="392"/>
      <c r="G70" s="392"/>
      <c r="H70" s="392"/>
      <c r="I70" s="49"/>
      <c r="J70" s="388" t="s">
        <v>118</v>
      </c>
    </row>
    <row r="71" spans="1:10" ht="15.75">
      <c r="A71" s="362"/>
      <c r="B71" s="416"/>
      <c r="C71" s="417"/>
      <c r="D71" s="418"/>
      <c r="E71" s="418"/>
      <c r="F71" s="418"/>
      <c r="G71" s="418"/>
      <c r="H71" s="418"/>
      <c r="I71" s="419"/>
      <c r="J71" s="420"/>
    </row>
    <row r="72" spans="1:10" ht="15.75">
      <c r="A72" s="362"/>
      <c r="B72" s="416"/>
      <c r="C72" s="417"/>
      <c r="D72" s="418"/>
      <c r="E72" s="418"/>
      <c r="F72" s="418"/>
      <c r="G72" s="418"/>
      <c r="H72" s="418"/>
      <c r="I72" s="419"/>
      <c r="J72" s="420"/>
    </row>
    <row r="73" spans="1:10" ht="15.75">
      <c r="A73" s="362"/>
      <c r="B73" s="416"/>
      <c r="C73" s="417"/>
      <c r="D73" s="418"/>
      <c r="E73" s="418"/>
      <c r="F73" s="418"/>
      <c r="G73" s="418"/>
      <c r="H73" s="418"/>
      <c r="I73" s="419"/>
      <c r="J73" s="420"/>
    </row>
    <row r="74" spans="1:10" ht="15.75">
      <c r="A74" s="362"/>
      <c r="B74" s="416"/>
      <c r="C74" s="417"/>
      <c r="D74" s="418"/>
      <c r="E74" s="418"/>
      <c r="F74" s="418"/>
      <c r="G74" s="418"/>
      <c r="H74" s="418"/>
      <c r="I74" s="419"/>
      <c r="J74" s="420"/>
    </row>
    <row r="75" spans="1:10" ht="15.75">
      <c r="A75" s="362"/>
      <c r="B75" s="416"/>
      <c r="C75" s="417"/>
      <c r="D75" s="418"/>
      <c r="E75" s="418"/>
      <c r="F75" s="418"/>
      <c r="G75" s="418"/>
      <c r="H75" s="418"/>
      <c r="I75" s="419"/>
      <c r="J75" s="420"/>
    </row>
    <row r="76" spans="1:10" ht="15.75">
      <c r="A76" s="362"/>
      <c r="B76" s="416"/>
      <c r="C76" s="417"/>
      <c r="D76" s="418"/>
      <c r="E76" s="418"/>
      <c r="F76" s="418"/>
      <c r="G76" s="418"/>
      <c r="H76" s="418"/>
      <c r="I76" s="419"/>
      <c r="J76" s="420"/>
    </row>
    <row r="77" spans="1:10" ht="15.75">
      <c r="A77" s="362"/>
      <c r="B77" s="416"/>
      <c r="C77" s="417"/>
      <c r="D77" s="418"/>
      <c r="E77" s="418"/>
      <c r="F77" s="418"/>
      <c r="G77" s="418"/>
      <c r="H77" s="418"/>
      <c r="I77" s="419"/>
      <c r="J77" s="420"/>
    </row>
    <row r="78" spans="1:10" ht="15">
      <c r="A78" s="362"/>
      <c r="B78" s="416"/>
      <c r="C78" s="417"/>
      <c r="D78" s="421"/>
      <c r="E78" s="421"/>
      <c r="F78" s="421"/>
      <c r="G78" s="421"/>
      <c r="H78" s="421"/>
      <c r="I78" s="419"/>
      <c r="J78" s="422"/>
    </row>
    <row r="79" spans="1:10" ht="15.75" thickBot="1">
      <c r="A79" s="423"/>
      <c r="B79" s="424"/>
      <c r="C79" s="425"/>
      <c r="D79" s="426"/>
      <c r="E79" s="426"/>
      <c r="F79" s="426"/>
      <c r="G79" s="426"/>
      <c r="H79" s="426"/>
      <c r="I79" s="427"/>
      <c r="J79" s="428"/>
    </row>
    <row r="80" spans="1:10" ht="15">
      <c r="A80" s="429"/>
      <c r="B80" s="2"/>
      <c r="C80" s="2"/>
    </row>
    <row r="81" spans="1:13" ht="15">
      <c r="A81" s="429"/>
      <c r="B81" s="2"/>
      <c r="C81" s="2"/>
    </row>
    <row r="82" spans="1:13" ht="15" customHeight="1">
      <c r="A82" s="1391" t="s">
        <v>64</v>
      </c>
      <c r="B82" s="1392"/>
      <c r="C82" s="1392"/>
      <c r="D82" s="1392"/>
      <c r="E82" s="1392"/>
      <c r="F82" s="1392"/>
      <c r="G82" s="1392"/>
      <c r="H82" s="1392"/>
      <c r="I82" s="1392"/>
      <c r="J82" s="1392"/>
      <c r="K82" s="47"/>
      <c r="L82" s="47"/>
      <c r="M82" s="47"/>
    </row>
    <row r="83" spans="1:13" ht="15" customHeight="1">
      <c r="A83" s="1393"/>
      <c r="B83" s="1392"/>
      <c r="C83" s="1392"/>
      <c r="D83" s="1392"/>
      <c r="E83" s="1392"/>
      <c r="F83" s="1392"/>
      <c r="G83" s="1392"/>
      <c r="H83" s="1392"/>
      <c r="I83" s="1392"/>
      <c r="J83" s="1392"/>
      <c r="K83" s="47"/>
      <c r="L83" s="47"/>
      <c r="M83" s="47"/>
    </row>
    <row r="84" spans="1:13" s="196" customFormat="1" ht="15" customHeight="1">
      <c r="A84" s="1394"/>
      <c r="B84" s="1395"/>
      <c r="C84" s="1395"/>
      <c r="D84" s="1395"/>
      <c r="E84" s="1395"/>
      <c r="F84" s="1395"/>
      <c r="G84" s="1395"/>
      <c r="H84" s="1395"/>
      <c r="I84" s="1395"/>
      <c r="J84" s="1395"/>
      <c r="K84" s="263"/>
      <c r="L84" s="263"/>
      <c r="M84" s="263"/>
    </row>
    <row r="85" spans="1:13" s="196" customFormat="1" ht="15" customHeight="1">
      <c r="A85" s="1394"/>
      <c r="B85" s="1395"/>
      <c r="C85" s="1395"/>
      <c r="D85" s="1395"/>
      <c r="E85" s="1395"/>
      <c r="F85" s="1394"/>
      <c r="G85" s="1394"/>
      <c r="H85" s="1394"/>
      <c r="I85" s="1394"/>
      <c r="J85" s="1394"/>
      <c r="K85" s="263"/>
      <c r="L85" s="263"/>
      <c r="M85" s="263"/>
    </row>
    <row r="86" spans="1:13" s="196" customFormat="1" ht="15" customHeight="1">
      <c r="A86" s="1394" t="s">
        <v>650</v>
      </c>
      <c r="B86" s="1395"/>
      <c r="C86" s="1395"/>
      <c r="D86" s="1395"/>
      <c r="E86" s="1395"/>
      <c r="F86" s="1394"/>
      <c r="G86" s="1394"/>
      <c r="H86" s="1394"/>
      <c r="I86" s="1394"/>
      <c r="J86" s="1394"/>
      <c r="K86" s="263"/>
      <c r="L86" s="263"/>
      <c r="M86" s="263"/>
    </row>
    <row r="87" spans="1:13" s="196" customFormat="1" ht="15" customHeight="1">
      <c r="A87" s="1396"/>
      <c r="B87" s="1396"/>
      <c r="C87" s="1394" t="s">
        <v>462</v>
      </c>
      <c r="D87" s="1395"/>
      <c r="E87" s="1395"/>
      <c r="F87" s="1394"/>
      <c r="G87" s="1394"/>
      <c r="H87" s="1394"/>
      <c r="I87" s="1394"/>
      <c r="J87" s="1394"/>
      <c r="K87" s="263"/>
      <c r="L87" s="263"/>
      <c r="M87" s="263"/>
    </row>
    <row r="88" spans="1:13" s="196" customFormat="1" ht="15" customHeight="1">
      <c r="A88" s="1396"/>
      <c r="B88" s="1396"/>
      <c r="C88" s="1394" t="s">
        <v>503</v>
      </c>
      <c r="D88" s="1395"/>
      <c r="E88" s="1395"/>
      <c r="F88" s="1394"/>
      <c r="G88" s="1394"/>
      <c r="H88" s="1394"/>
      <c r="I88" s="1394"/>
      <c r="J88" s="1394"/>
      <c r="K88" s="263"/>
      <c r="L88" s="263"/>
      <c r="M88" s="263"/>
    </row>
    <row r="89" spans="1:13" s="196" customFormat="1" ht="15" customHeight="1">
      <c r="A89" s="1396"/>
      <c r="B89" s="1396"/>
      <c r="C89" s="1394" t="s">
        <v>504</v>
      </c>
      <c r="D89" s="1395"/>
      <c r="E89" s="1395"/>
      <c r="F89" s="1394"/>
      <c r="G89" s="1394"/>
      <c r="H89" s="1394"/>
      <c r="I89" s="1394"/>
      <c r="J89" s="1394"/>
      <c r="K89" s="263"/>
      <c r="L89" s="263"/>
      <c r="M89" s="263"/>
    </row>
    <row r="90" spans="1:13" s="196" customFormat="1" ht="15" customHeight="1">
      <c r="A90" s="1396"/>
      <c r="B90" s="1396"/>
      <c r="C90" s="1394" t="s">
        <v>463</v>
      </c>
      <c r="D90" s="1395"/>
      <c r="E90" s="1395"/>
      <c r="F90" s="1394"/>
      <c r="G90" s="1394"/>
      <c r="H90" s="1394"/>
      <c r="I90" s="1394"/>
      <c r="J90" s="1394"/>
      <c r="K90" s="263"/>
      <c r="L90" s="263"/>
      <c r="M90" s="263"/>
    </row>
    <row r="91" spans="1:13" s="196" customFormat="1" ht="15" customHeight="1">
      <c r="A91" s="1396"/>
      <c r="B91" s="1396"/>
      <c r="C91" s="1397" t="s">
        <v>1176</v>
      </c>
      <c r="D91" s="1398"/>
      <c r="E91" s="1398"/>
      <c r="F91" s="1394"/>
      <c r="G91" s="1394"/>
      <c r="H91" s="1394"/>
      <c r="I91" s="1394"/>
      <c r="J91" s="1394"/>
      <c r="K91" s="263"/>
      <c r="L91" s="263"/>
      <c r="M91" s="263"/>
    </row>
    <row r="92" spans="1:13" s="196" customFormat="1" ht="15" customHeight="1">
      <c r="A92" s="1396"/>
      <c r="B92" s="1396"/>
      <c r="C92" s="1394" t="s">
        <v>464</v>
      </c>
      <c r="D92" s="1395"/>
      <c r="E92" s="1395"/>
      <c r="F92" s="1394"/>
      <c r="G92" s="1394"/>
      <c r="H92" s="1394"/>
      <c r="I92" s="1394"/>
      <c r="J92" s="1394"/>
      <c r="K92" s="263"/>
      <c r="L92" s="263"/>
      <c r="M92" s="263"/>
    </row>
    <row r="93" spans="1:13" s="196" customFormat="1" ht="15" customHeight="1">
      <c r="A93" s="1396"/>
      <c r="B93" s="1396"/>
      <c r="C93" s="1394" t="s">
        <v>505</v>
      </c>
      <c r="D93" s="1395"/>
      <c r="E93" s="1395"/>
      <c r="F93" s="1394"/>
      <c r="G93" s="1394"/>
      <c r="H93" s="1394"/>
      <c r="I93" s="1394"/>
      <c r="J93" s="1394"/>
      <c r="K93" s="263"/>
      <c r="L93" s="263"/>
      <c r="M93" s="263"/>
    </row>
    <row r="94" spans="1:13" s="196" customFormat="1" ht="15" customHeight="1">
      <c r="A94" s="1396"/>
      <c r="B94" s="1396"/>
      <c r="C94" s="1394" t="s">
        <v>467</v>
      </c>
      <c r="D94" s="1395"/>
      <c r="E94" s="1395"/>
      <c r="F94" s="1394"/>
      <c r="G94" s="1394"/>
      <c r="H94" s="1394"/>
      <c r="I94" s="1394"/>
      <c r="J94" s="1394"/>
      <c r="K94" s="263"/>
      <c r="L94" s="263"/>
      <c r="M94" s="263"/>
    </row>
    <row r="95" spans="1:13" s="196" customFormat="1" ht="15" customHeight="1">
      <c r="A95" s="1396"/>
      <c r="B95" s="1396"/>
      <c r="C95" s="1394" t="s">
        <v>465</v>
      </c>
      <c r="D95" s="1395"/>
      <c r="E95" s="1395"/>
      <c r="F95" s="1394"/>
      <c r="G95" s="1394"/>
      <c r="H95" s="1394"/>
      <c r="I95" s="1394"/>
      <c r="J95" s="1394"/>
      <c r="K95" s="263"/>
      <c r="L95" s="263"/>
      <c r="M95" s="263"/>
    </row>
    <row r="96" spans="1:13" s="196" customFormat="1" ht="15" customHeight="1">
      <c r="A96" s="1396"/>
      <c r="B96" s="1396"/>
      <c r="C96" s="1394"/>
      <c r="D96" s="1395"/>
      <c r="E96" s="1395"/>
      <c r="F96" s="1394"/>
      <c r="G96" s="1394"/>
      <c r="H96" s="1394"/>
      <c r="I96" s="1394"/>
      <c r="J96" s="1394"/>
      <c r="K96" s="263"/>
      <c r="L96" s="263"/>
      <c r="M96" s="263"/>
    </row>
    <row r="97" spans="1:13" s="196" customFormat="1" ht="15" customHeight="1">
      <c r="A97" s="1394" t="s">
        <v>649</v>
      </c>
      <c r="B97" s="1395"/>
      <c r="C97" s="1395"/>
      <c r="D97" s="1395"/>
      <c r="E97" s="1395"/>
      <c r="F97" s="1394"/>
      <c r="G97" s="1394"/>
      <c r="H97" s="1394"/>
      <c r="I97" s="1394"/>
      <c r="J97" s="1394"/>
      <c r="K97" s="263"/>
      <c r="L97" s="263"/>
      <c r="M97" s="263"/>
    </row>
    <row r="98" spans="1:13" s="196" customFormat="1" ht="15" customHeight="1">
      <c r="A98" s="1394"/>
      <c r="B98" s="1395"/>
      <c r="C98" s="1395"/>
      <c r="D98" s="1395"/>
      <c r="E98" s="1395"/>
      <c r="F98" s="1394"/>
      <c r="G98" s="1394"/>
      <c r="H98" s="1394"/>
      <c r="I98" s="1394"/>
      <c r="J98" s="1394"/>
      <c r="K98" s="263"/>
      <c r="L98" s="263"/>
      <c r="M98" s="263"/>
    </row>
    <row r="99" spans="1:13" s="196" customFormat="1" ht="15" customHeight="1">
      <c r="A99" s="1394" t="s">
        <v>466</v>
      </c>
      <c r="B99" s="1395"/>
      <c r="C99" s="1395"/>
      <c r="D99" s="1395"/>
      <c r="E99" s="1395"/>
      <c r="F99" s="1394"/>
      <c r="G99" s="1394"/>
      <c r="H99" s="1394"/>
      <c r="I99" s="1394"/>
      <c r="J99" s="1394"/>
      <c r="K99" s="263"/>
      <c r="L99" s="263"/>
      <c r="M99" s="263"/>
    </row>
    <row r="100" spans="1:13" s="196" customFormat="1" ht="15" customHeight="1">
      <c r="A100" s="1394"/>
      <c r="B100" s="1395"/>
      <c r="C100" s="1395"/>
      <c r="D100" s="1395"/>
      <c r="E100" s="1395"/>
      <c r="F100" s="1394"/>
      <c r="G100" s="1394"/>
      <c r="H100" s="1394"/>
      <c r="I100" s="1394"/>
      <c r="J100" s="1394"/>
      <c r="K100" s="263"/>
      <c r="L100" s="263"/>
      <c r="M100" s="263"/>
    </row>
    <row r="101" spans="1:13" s="196" customFormat="1" ht="15" customHeight="1">
      <c r="A101" s="1394" t="s">
        <v>485</v>
      </c>
      <c r="B101" s="1395"/>
      <c r="C101" s="1395"/>
      <c r="D101" s="1395"/>
      <c r="E101" s="1395"/>
      <c r="F101" s="1394"/>
      <c r="G101" s="1394"/>
      <c r="H101" s="1394"/>
      <c r="I101" s="1394"/>
      <c r="J101" s="1394"/>
      <c r="K101" s="263"/>
      <c r="L101" s="263"/>
      <c r="M101" s="263"/>
    </row>
    <row r="102" spans="1:13">
      <c r="A102" s="1392"/>
      <c r="B102" s="1392"/>
      <c r="C102" s="1392"/>
      <c r="D102" s="1392"/>
      <c r="E102" s="1392"/>
      <c r="F102" s="1392"/>
      <c r="G102" s="1392"/>
      <c r="H102" s="1392"/>
      <c r="I102" s="1392"/>
      <c r="J102" s="1392"/>
    </row>
    <row r="103" spans="1:13" ht="34.15" customHeight="1">
      <c r="A103" s="2036" t="s">
        <v>1177</v>
      </c>
      <c r="B103" s="2036"/>
      <c r="C103" s="2036"/>
      <c r="D103" s="2036"/>
      <c r="E103" s="2036"/>
      <c r="F103" s="2036"/>
      <c r="G103" s="2036"/>
      <c r="H103" s="2036"/>
      <c r="I103" s="2036"/>
      <c r="J103" s="1392"/>
    </row>
    <row r="104" spans="1:13">
      <c r="A104" s="1392"/>
      <c r="B104" s="1392"/>
      <c r="C104" s="1392"/>
      <c r="D104" s="1392"/>
      <c r="E104" s="1392"/>
      <c r="F104" s="1392"/>
      <c r="G104" s="1392"/>
      <c r="H104" s="1392"/>
      <c r="I104" s="1392"/>
      <c r="J104" s="1392"/>
    </row>
  </sheetData>
  <mergeCells count="12">
    <mergeCell ref="A103:I103"/>
    <mergeCell ref="D46:I46"/>
    <mergeCell ref="A50:J50"/>
    <mergeCell ref="A67:J67"/>
    <mergeCell ref="A1:J1"/>
    <mergeCell ref="A2:J2"/>
    <mergeCell ref="A3:J3"/>
    <mergeCell ref="A4:J4"/>
    <mergeCell ref="D44:I44"/>
    <mergeCell ref="D45:I45"/>
    <mergeCell ref="A12:A15"/>
    <mergeCell ref="D47:I47"/>
  </mergeCells>
  <phoneticPr fontId="24" type="noConversion"/>
  <printOptions horizontalCentered="1"/>
  <pageMargins left="0.45" right="0.2" top="0.25" bottom="0.5" header="0.3" footer="0.3"/>
  <pageSetup scale="72" fitToHeight="3" orientation="landscape" r:id="rId1"/>
  <headerFooter>
    <oddFooter>&amp;LRevised 03/10&amp;R&amp;P of &amp;N</oddFooter>
  </headerFooter>
  <rowBreaks count="2" manualBreakCount="2">
    <brk id="43" max="9" man="1"/>
    <brk id="81" max="9"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dimension ref="A1:M116"/>
  <sheetViews>
    <sheetView view="pageBreakPreview" zoomScale="80" zoomScaleNormal="100" zoomScaleSheetLayoutView="80" workbookViewId="0">
      <selection activeCell="D40" sqref="D40"/>
    </sheetView>
  </sheetViews>
  <sheetFormatPr defaultColWidth="12.5703125" defaultRowHeight="12.75"/>
  <cols>
    <col min="1" max="1" width="6.28515625" customWidth="1"/>
    <col min="2" max="3" width="10.7109375" customWidth="1"/>
    <col min="4" max="4" width="36.5703125" customWidth="1"/>
    <col min="5" max="5" width="7" customWidth="1"/>
    <col min="6" max="6" width="15.140625" customWidth="1"/>
    <col min="7" max="7" width="17.5703125" customWidth="1"/>
    <col min="8" max="8" width="41.140625" customWidth="1"/>
    <col min="9" max="9" width="22.28515625" customWidth="1"/>
    <col min="10" max="10" width="14.28515625" bestFit="1" customWidth="1"/>
  </cols>
  <sheetData>
    <row r="1" spans="1:10" ht="18">
      <c r="A1" s="1657" t="s">
        <v>65</v>
      </c>
      <c r="B1" s="1657"/>
      <c r="C1" s="1657"/>
      <c r="D1" s="1657"/>
      <c r="E1" s="1657"/>
      <c r="F1" s="1657"/>
      <c r="G1" s="1657"/>
      <c r="H1" s="1657"/>
      <c r="I1" s="1657"/>
      <c r="J1" s="1657"/>
    </row>
    <row r="2" spans="1:10" s="30" customFormat="1" ht="18">
      <c r="A2" s="1657" t="s">
        <v>432</v>
      </c>
      <c r="B2" s="1657"/>
      <c r="C2" s="1657"/>
      <c r="D2" s="1657"/>
      <c r="E2" s="1657"/>
      <c r="F2" s="1657"/>
      <c r="G2" s="1657"/>
      <c r="H2" s="1657"/>
      <c r="I2" s="1657"/>
      <c r="J2" s="1657"/>
    </row>
    <row r="3" spans="1:10" ht="15.75">
      <c r="A3" s="1656" t="str">
        <f>A!A3</f>
        <v>As of June 30, 2023</v>
      </c>
      <c r="B3" s="1656"/>
      <c r="C3" s="1656"/>
      <c r="D3" s="1656"/>
      <c r="E3" s="1656"/>
      <c r="F3" s="1656"/>
      <c r="G3" s="1656"/>
      <c r="H3" s="1656"/>
      <c r="I3" s="1656"/>
      <c r="J3" s="1656"/>
    </row>
    <row r="4" spans="1:10" ht="15.75">
      <c r="A4" s="1670" t="str">
        <f>A!A4</f>
        <v>Due July 21, 2023</v>
      </c>
      <c r="B4" s="1670"/>
      <c r="C4" s="1670"/>
      <c r="D4" s="1670"/>
      <c r="E4" s="1670"/>
      <c r="F4" s="1670"/>
      <c r="G4" s="1670"/>
      <c r="H4" s="1670"/>
      <c r="I4" s="1670"/>
      <c r="J4" s="1670"/>
    </row>
    <row r="5" spans="1:10" ht="20.25">
      <c r="A5" s="195" t="s">
        <v>433</v>
      </c>
      <c r="B5" s="345"/>
      <c r="C5" s="345"/>
      <c r="E5" s="2"/>
      <c r="G5" s="180"/>
      <c r="H5" s="175"/>
      <c r="I5" s="175"/>
      <c r="J5" s="175"/>
    </row>
    <row r="6" spans="1:10" ht="15">
      <c r="E6" s="2"/>
      <c r="G6" s="2"/>
      <c r="H6" s="2"/>
      <c r="I6" s="2"/>
      <c r="J6" s="2"/>
    </row>
    <row r="7" spans="1:10" ht="15.75">
      <c r="B7" s="26"/>
      <c r="C7" s="623" t="s">
        <v>517</v>
      </c>
      <c r="D7" s="46"/>
      <c r="E7" s="2"/>
      <c r="F7" s="2"/>
      <c r="G7" s="624" t="s">
        <v>663</v>
      </c>
      <c r="H7" s="616"/>
      <c r="I7" s="2"/>
      <c r="J7" s="2"/>
    </row>
    <row r="8" spans="1:10" ht="15.75">
      <c r="C8" s="623" t="s">
        <v>74</v>
      </c>
      <c r="D8" s="622"/>
      <c r="E8" s="2"/>
      <c r="F8" s="2"/>
      <c r="G8" s="2"/>
      <c r="H8" s="2"/>
      <c r="I8" s="2"/>
      <c r="J8" s="2"/>
    </row>
    <row r="9" spans="1:10" ht="15.75">
      <c r="A9" s="2"/>
      <c r="B9" s="26"/>
      <c r="C9" s="26"/>
      <c r="E9" s="2"/>
      <c r="F9" s="2"/>
      <c r="G9" s="2"/>
      <c r="H9" s="2"/>
      <c r="I9" s="2"/>
      <c r="J9" s="2"/>
    </row>
    <row r="10" spans="1:10" ht="15.75">
      <c r="A10" s="26"/>
      <c r="B10" s="278"/>
      <c r="C10" s="278"/>
      <c r="D10" s="26"/>
      <c r="E10" s="179"/>
      <c r="F10" s="2"/>
      <c r="G10" s="2"/>
      <c r="H10" s="2"/>
      <c r="I10" s="2"/>
      <c r="J10" s="2"/>
    </row>
    <row r="11" spans="1:10" ht="10.5" customHeight="1">
      <c r="A11" s="346" t="s">
        <v>5</v>
      </c>
      <c r="B11" s="347" t="s">
        <v>6</v>
      </c>
      <c r="C11" s="347" t="s">
        <v>7</v>
      </c>
      <c r="D11" s="348" t="s">
        <v>8</v>
      </c>
      <c r="E11" s="347" t="s">
        <v>9</v>
      </c>
      <c r="F11" s="348" t="s">
        <v>10</v>
      </c>
      <c r="G11" s="348" t="s">
        <v>11</v>
      </c>
      <c r="H11" s="348" t="s">
        <v>12</v>
      </c>
      <c r="I11" s="348" t="s">
        <v>13</v>
      </c>
      <c r="J11" s="349" t="s">
        <v>14</v>
      </c>
    </row>
    <row r="12" spans="1:10" ht="10.5" customHeight="1">
      <c r="A12" s="2040" t="s">
        <v>257</v>
      </c>
      <c r="B12" s="279"/>
      <c r="C12" s="350" t="s">
        <v>416</v>
      </c>
      <c r="D12" s="351"/>
      <c r="E12" s="279"/>
      <c r="F12" s="351"/>
      <c r="G12" s="351"/>
      <c r="H12" s="839"/>
      <c r="I12" s="351"/>
      <c r="J12" s="352"/>
    </row>
    <row r="13" spans="1:10">
      <c r="A13" s="2041"/>
      <c r="B13" s="350" t="s">
        <v>381</v>
      </c>
      <c r="C13" s="350" t="s">
        <v>417</v>
      </c>
      <c r="D13" s="350"/>
      <c r="E13" s="354" t="s">
        <v>232</v>
      </c>
      <c r="F13" s="353"/>
      <c r="G13" s="350" t="s">
        <v>418</v>
      </c>
      <c r="H13" s="353"/>
      <c r="I13" s="350" t="s">
        <v>71</v>
      </c>
      <c r="J13" s="355"/>
    </row>
    <row r="14" spans="1:10">
      <c r="A14" s="2041"/>
      <c r="B14" s="350" t="s">
        <v>382</v>
      </c>
      <c r="C14" s="466" t="s">
        <v>23</v>
      </c>
      <c r="D14" s="350"/>
      <c r="E14" s="280" t="s">
        <v>233</v>
      </c>
      <c r="F14" s="350" t="s">
        <v>83</v>
      </c>
      <c r="G14" s="350" t="s">
        <v>131</v>
      </c>
      <c r="H14" s="350" t="s">
        <v>85</v>
      </c>
      <c r="I14" s="350" t="s">
        <v>15</v>
      </c>
      <c r="J14" s="355" t="s">
        <v>420</v>
      </c>
    </row>
    <row r="15" spans="1:10" ht="12" customHeight="1" thickBot="1">
      <c r="A15" s="2042"/>
      <c r="B15" s="350" t="s">
        <v>90</v>
      </c>
      <c r="C15" s="350" t="s">
        <v>421</v>
      </c>
      <c r="D15" s="350" t="s">
        <v>434</v>
      </c>
      <c r="E15" s="350" t="s">
        <v>235</v>
      </c>
      <c r="F15" s="350" t="s">
        <v>240</v>
      </c>
      <c r="G15" s="350" t="s">
        <v>118</v>
      </c>
      <c r="H15" s="840" t="s">
        <v>241</v>
      </c>
      <c r="I15" s="350" t="s">
        <v>422</v>
      </c>
      <c r="J15" s="356" t="s">
        <v>435</v>
      </c>
    </row>
    <row r="16" spans="1:10" ht="19.5" customHeight="1">
      <c r="A16" s="490">
        <v>1</v>
      </c>
      <c r="B16" s="357"/>
      <c r="C16" s="357"/>
      <c r="D16" s="357"/>
      <c r="E16" s="358"/>
      <c r="F16" s="359"/>
      <c r="G16" s="358"/>
      <c r="H16" s="627"/>
      <c r="I16" s="360"/>
      <c r="J16" s="628"/>
    </row>
    <row r="17" spans="1:10" ht="19.5" customHeight="1">
      <c r="A17" s="491">
        <v>2</v>
      </c>
      <c r="B17" s="363"/>
      <c r="C17" s="363"/>
      <c r="D17" s="363"/>
      <c r="E17" s="364"/>
      <c r="F17" s="365"/>
      <c r="G17" s="364"/>
      <c r="H17" s="627"/>
      <c r="I17" s="366"/>
      <c r="J17" s="367"/>
    </row>
    <row r="18" spans="1:10" ht="19.5" customHeight="1">
      <c r="A18" s="491">
        <v>3</v>
      </c>
      <c r="B18" s="363"/>
      <c r="C18" s="363"/>
      <c r="D18" s="363"/>
      <c r="E18" s="364"/>
      <c r="F18" s="365"/>
      <c r="G18" s="364"/>
      <c r="H18" s="627"/>
      <c r="I18" s="366"/>
      <c r="J18" s="367"/>
    </row>
    <row r="19" spans="1:10" ht="19.5" customHeight="1">
      <c r="A19" s="491">
        <v>4</v>
      </c>
      <c r="B19" s="363"/>
      <c r="C19" s="363"/>
      <c r="D19" s="363"/>
      <c r="E19" s="364"/>
      <c r="F19" s="365"/>
      <c r="G19" s="364"/>
      <c r="H19" s="627"/>
      <c r="I19" s="366"/>
      <c r="J19" s="367"/>
    </row>
    <row r="20" spans="1:10" ht="19.5" customHeight="1">
      <c r="A20" s="491">
        <v>5</v>
      </c>
      <c r="B20" s="363"/>
      <c r="C20" s="363"/>
      <c r="D20" s="363"/>
      <c r="E20" s="364"/>
      <c r="F20" s="365"/>
      <c r="G20" s="364"/>
      <c r="H20" s="627"/>
      <c r="I20" s="366"/>
      <c r="J20" s="367"/>
    </row>
    <row r="21" spans="1:10" ht="19.5" customHeight="1">
      <c r="A21" s="491">
        <v>6</v>
      </c>
      <c r="B21" s="363"/>
      <c r="C21" s="363"/>
      <c r="D21" s="363"/>
      <c r="E21" s="364"/>
      <c r="F21" s="365"/>
      <c r="G21" s="364"/>
      <c r="H21" s="627"/>
      <c r="I21" s="366"/>
      <c r="J21" s="367"/>
    </row>
    <row r="22" spans="1:10" ht="19.5" customHeight="1">
      <c r="A22" s="491">
        <v>7</v>
      </c>
      <c r="B22" s="363"/>
      <c r="C22" s="363"/>
      <c r="D22" s="363"/>
      <c r="E22" s="364"/>
      <c r="F22" s="365"/>
      <c r="G22" s="364"/>
      <c r="H22" s="627"/>
      <c r="I22" s="366"/>
      <c r="J22" s="367"/>
    </row>
    <row r="23" spans="1:10" ht="19.5" customHeight="1">
      <c r="A23" s="491">
        <v>8</v>
      </c>
      <c r="B23" s="363"/>
      <c r="C23" s="363"/>
      <c r="D23" s="363"/>
      <c r="E23" s="364"/>
      <c r="F23" s="365"/>
      <c r="G23" s="364"/>
      <c r="H23" s="364"/>
      <c r="I23" s="366"/>
      <c r="J23" s="367"/>
    </row>
    <row r="24" spans="1:10" ht="19.5" customHeight="1">
      <c r="A24" s="491">
        <v>9</v>
      </c>
      <c r="B24" s="363"/>
      <c r="C24" s="363"/>
      <c r="D24" s="363"/>
      <c r="E24" s="364"/>
      <c r="F24" s="365"/>
      <c r="G24" s="364"/>
      <c r="H24" s="364"/>
      <c r="I24" s="366"/>
      <c r="J24" s="367"/>
    </row>
    <row r="25" spans="1:10" ht="19.5" customHeight="1">
      <c r="A25" s="491">
        <v>10</v>
      </c>
      <c r="B25" s="363"/>
      <c r="C25" s="363"/>
      <c r="D25" s="363"/>
      <c r="E25" s="364"/>
      <c r="F25" s="365"/>
      <c r="G25" s="364"/>
      <c r="H25" s="364"/>
      <c r="I25" s="366"/>
      <c r="J25" s="367"/>
    </row>
    <row r="26" spans="1:10" ht="19.5" customHeight="1">
      <c r="A26" s="491">
        <v>11</v>
      </c>
      <c r="B26" s="363"/>
      <c r="C26" s="363"/>
      <c r="D26" s="363"/>
      <c r="E26" s="364"/>
      <c r="F26" s="365"/>
      <c r="G26" s="364"/>
      <c r="H26" s="364"/>
      <c r="I26" s="366"/>
      <c r="J26" s="367"/>
    </row>
    <row r="27" spans="1:10" ht="19.5" customHeight="1">
      <c r="A27" s="491">
        <v>12</v>
      </c>
      <c r="B27" s="363"/>
      <c r="C27" s="363"/>
      <c r="D27" s="363"/>
      <c r="E27" s="364"/>
      <c r="F27" s="365"/>
      <c r="G27" s="364"/>
      <c r="H27" s="364"/>
      <c r="I27" s="366"/>
      <c r="J27" s="367"/>
    </row>
    <row r="28" spans="1:10" ht="19.5" customHeight="1">
      <c r="A28" s="491">
        <v>13</v>
      </c>
      <c r="B28" s="363"/>
      <c r="C28" s="363"/>
      <c r="D28" s="363"/>
      <c r="E28" s="364"/>
      <c r="F28" s="365"/>
      <c r="G28" s="364"/>
      <c r="H28" s="364"/>
      <c r="I28" s="366"/>
      <c r="J28" s="367"/>
    </row>
    <row r="29" spans="1:10" ht="19.5" customHeight="1">
      <c r="A29" s="491">
        <v>14</v>
      </c>
      <c r="B29" s="363"/>
      <c r="C29" s="363"/>
      <c r="D29" s="363"/>
      <c r="E29" s="364"/>
      <c r="F29" s="365"/>
      <c r="G29" s="364"/>
      <c r="H29" s="364"/>
      <c r="I29" s="366"/>
      <c r="J29" s="367"/>
    </row>
    <row r="30" spans="1:10" ht="19.5" customHeight="1">
      <c r="A30" s="491">
        <v>15</v>
      </c>
      <c r="B30" s="363"/>
      <c r="C30" s="363"/>
      <c r="D30" s="363"/>
      <c r="E30" s="364"/>
      <c r="F30" s="365"/>
      <c r="G30" s="364"/>
      <c r="H30" s="364"/>
      <c r="I30" s="366"/>
      <c r="J30" s="367"/>
    </row>
    <row r="31" spans="1:10" ht="19.5" customHeight="1" thickBot="1">
      <c r="A31" s="492">
        <v>17</v>
      </c>
      <c r="B31" s="368"/>
      <c r="C31" s="368"/>
      <c r="D31" s="368"/>
      <c r="E31" s="369"/>
      <c r="F31" s="370"/>
      <c r="G31" s="369"/>
      <c r="H31" s="369"/>
      <c r="I31" s="371"/>
      <c r="J31" s="372"/>
    </row>
    <row r="32" spans="1:10" ht="16.5" thickBot="1">
      <c r="A32" s="373" t="s">
        <v>1182</v>
      </c>
      <c r="B32" s="374"/>
      <c r="C32" s="374"/>
      <c r="D32" s="374"/>
      <c r="E32" s="375"/>
      <c r="F32" s="376">
        <f>SUM(F17:F31)</f>
        <v>0</v>
      </c>
      <c r="G32" s="375"/>
      <c r="H32" s="375"/>
      <c r="I32" s="375"/>
      <c r="J32" s="377"/>
    </row>
    <row r="33" spans="1:12" ht="15.75">
      <c r="A33" s="26"/>
      <c r="E33" s="2"/>
      <c r="F33" s="45"/>
      <c r="G33" s="2"/>
      <c r="H33" s="2"/>
      <c r="I33" s="2"/>
      <c r="J33" s="2"/>
    </row>
    <row r="34" spans="1:12" ht="16.5" thickBot="1">
      <c r="A34" s="484" t="s">
        <v>468</v>
      </c>
      <c r="B34" s="379"/>
      <c r="C34" s="379"/>
      <c r="D34" s="379"/>
      <c r="E34" s="379"/>
      <c r="F34" s="471"/>
      <c r="G34" s="2"/>
      <c r="H34" s="2"/>
      <c r="I34" s="2"/>
      <c r="J34" s="2"/>
    </row>
    <row r="35" spans="1:12" ht="16.5" thickTop="1">
      <c r="A35" s="478"/>
      <c r="B35" s="479"/>
      <c r="C35" s="479"/>
      <c r="D35" s="479"/>
      <c r="E35" s="479"/>
      <c r="F35" s="480"/>
      <c r="G35" s="2"/>
      <c r="H35" s="2"/>
      <c r="I35" s="2"/>
      <c r="J35" s="2"/>
    </row>
    <row r="36" spans="1:12" s="191" customFormat="1" ht="15.75">
      <c r="A36" s="481" t="s">
        <v>461</v>
      </c>
      <c r="B36" s="482"/>
      <c r="C36" s="482"/>
      <c r="D36" s="482"/>
      <c r="E36" s="482"/>
      <c r="F36" s="483">
        <f>F34-F32</f>
        <v>0</v>
      </c>
      <c r="G36" s="475"/>
      <c r="H36" s="475"/>
      <c r="I36" s="475"/>
      <c r="J36" s="475"/>
      <c r="K36" s="476"/>
      <c r="L36" s="476"/>
    </row>
    <row r="37" spans="1:12" ht="15.75">
      <c r="A37" s="478"/>
      <c r="B37" s="479"/>
      <c r="C37" s="479"/>
      <c r="D37" s="479"/>
      <c r="E37" s="479"/>
      <c r="F37" s="480"/>
      <c r="G37" s="2"/>
      <c r="H37" s="2"/>
      <c r="I37" s="2"/>
      <c r="J37" s="2"/>
    </row>
    <row r="38" spans="1:12" ht="15.75">
      <c r="A38" s="380" t="s">
        <v>436</v>
      </c>
      <c r="B38" s="381"/>
      <c r="C38" s="381"/>
      <c r="D38" s="381"/>
      <c r="E38" s="381"/>
      <c r="F38" s="382"/>
      <c r="G38" s="2"/>
      <c r="H38" s="2"/>
      <c r="I38" s="2"/>
      <c r="J38" s="2"/>
    </row>
    <row r="39" spans="1:12" ht="15.75">
      <c r="A39" s="380"/>
      <c r="B39" s="381"/>
      <c r="C39" s="381"/>
      <c r="D39" s="381"/>
      <c r="E39" s="381"/>
      <c r="F39" s="382"/>
      <c r="G39" s="2"/>
      <c r="H39" s="2"/>
      <c r="I39" s="2"/>
      <c r="J39" s="2"/>
    </row>
    <row r="40" spans="1:12" ht="15.75">
      <c r="A40" s="383"/>
      <c r="B40" s="381"/>
      <c r="C40" s="381"/>
      <c r="D40" s="381"/>
      <c r="E40" s="381"/>
      <c r="F40" s="382"/>
      <c r="G40" s="2"/>
      <c r="H40" s="2"/>
      <c r="I40" s="2"/>
      <c r="J40" s="2"/>
    </row>
    <row r="41" spans="1:12" ht="21" customHeight="1">
      <c r="B41" s="2"/>
      <c r="C41" s="5" t="s">
        <v>669</v>
      </c>
      <c r="D41" s="625"/>
      <c r="E41" s="2"/>
      <c r="G41" s="5" t="s">
        <v>664</v>
      </c>
      <c r="H41" s="625"/>
      <c r="I41" s="29"/>
      <c r="J41" s="29"/>
    </row>
    <row r="42" spans="1:12" ht="21" customHeight="1">
      <c r="C42" s="5" t="s">
        <v>539</v>
      </c>
      <c r="D42" s="634"/>
      <c r="E42" s="2"/>
      <c r="G42" s="5" t="s">
        <v>665</v>
      </c>
      <c r="H42" s="626"/>
      <c r="I42" s="2"/>
      <c r="J42" s="2"/>
    </row>
    <row r="43" spans="1:12" ht="21" customHeight="1">
      <c r="A43" s="384"/>
      <c r="D43" s="385"/>
      <c r="E43" s="2"/>
      <c r="G43" s="384"/>
      <c r="H43" s="2"/>
      <c r="I43" s="2"/>
      <c r="J43" s="2"/>
    </row>
    <row r="44" spans="1:12" ht="15.75">
      <c r="D44" s="2037" t="s">
        <v>136</v>
      </c>
      <c r="E44" s="2037"/>
      <c r="F44" s="2037"/>
      <c r="G44" s="2037"/>
      <c r="H44" s="2037"/>
      <c r="I44" s="2037"/>
      <c r="J44" s="2"/>
    </row>
    <row r="45" spans="1:12" s="30" customFormat="1" ht="18">
      <c r="D45" s="2037" t="s">
        <v>432</v>
      </c>
      <c r="E45" s="2037"/>
      <c r="F45" s="2037"/>
      <c r="G45" s="2037"/>
      <c r="H45" s="2037"/>
      <c r="I45" s="2037"/>
    </row>
    <row r="46" spans="1:12" ht="15.75">
      <c r="D46" s="2037" t="str">
        <f>A3</f>
        <v>As of June 30, 2023</v>
      </c>
      <c r="E46" s="2037"/>
      <c r="F46" s="2037"/>
      <c r="G46" s="2037"/>
      <c r="H46" s="2037"/>
      <c r="I46" s="2037"/>
      <c r="J46" s="2"/>
    </row>
    <row r="47" spans="1:12" ht="15.75">
      <c r="D47" s="2043" t="str">
        <f>A4</f>
        <v>Due July 21, 2023</v>
      </c>
      <c r="E47" s="2043"/>
      <c r="F47" s="2043"/>
      <c r="G47" s="2043"/>
      <c r="H47" s="2043"/>
      <c r="I47" s="2043"/>
      <c r="J47" s="2"/>
    </row>
    <row r="48" spans="1:12" ht="18">
      <c r="A48" s="344" t="s">
        <v>302</v>
      </c>
      <c r="B48" s="345"/>
      <c r="C48" s="345"/>
      <c r="E48" s="2"/>
      <c r="G48" s="2"/>
      <c r="H48" s="2"/>
      <c r="I48" s="2"/>
      <c r="J48" s="2"/>
    </row>
    <row r="49" spans="1:10" ht="18">
      <c r="A49" s="344"/>
      <c r="B49" s="345"/>
      <c r="C49" s="345"/>
      <c r="E49" s="2"/>
      <c r="G49" s="2"/>
      <c r="H49" s="2"/>
      <c r="I49" s="2"/>
      <c r="J49" s="2"/>
    </row>
    <row r="50" spans="1:10" ht="31.5" customHeight="1" thickBot="1">
      <c r="A50" s="2038" t="s">
        <v>427</v>
      </c>
      <c r="B50" s="2038"/>
      <c r="C50" s="2038"/>
      <c r="D50" s="2038"/>
      <c r="E50" s="2038"/>
      <c r="F50" s="2038"/>
      <c r="G50" s="2038"/>
      <c r="H50" s="2038"/>
      <c r="I50" s="2038"/>
      <c r="J50" s="2038"/>
    </row>
    <row r="51" spans="1:10" ht="15.75">
      <c r="A51" s="2045" t="s">
        <v>483</v>
      </c>
      <c r="B51" s="387"/>
      <c r="C51" s="387"/>
      <c r="D51" s="49"/>
      <c r="E51" s="49"/>
      <c r="F51" s="49"/>
      <c r="G51" s="49"/>
      <c r="H51" s="49"/>
      <c r="I51" s="49"/>
      <c r="J51" s="388" t="s">
        <v>237</v>
      </c>
    </row>
    <row r="52" spans="1:10" ht="15.75" customHeight="1">
      <c r="A52" s="2046"/>
      <c r="B52" s="390"/>
      <c r="C52" s="390"/>
      <c r="D52" s="49"/>
      <c r="E52" s="49"/>
      <c r="F52" s="49"/>
      <c r="G52" s="49"/>
      <c r="H52" s="49"/>
      <c r="I52" s="49"/>
      <c r="J52" s="388" t="s">
        <v>238</v>
      </c>
    </row>
    <row r="53" spans="1:10" ht="15.75">
      <c r="A53" s="2046"/>
      <c r="B53" s="391" t="s">
        <v>429</v>
      </c>
      <c r="C53" s="391"/>
      <c r="D53" s="392"/>
      <c r="E53" s="392"/>
      <c r="F53" s="392"/>
      <c r="G53" s="392"/>
      <c r="H53" s="392"/>
      <c r="I53" s="49"/>
      <c r="J53" s="388" t="s">
        <v>118</v>
      </c>
    </row>
    <row r="54" spans="1:10" ht="0.75" customHeight="1">
      <c r="A54" s="393"/>
      <c r="B54" s="394"/>
      <c r="C54" s="395"/>
      <c r="D54" s="396"/>
      <c r="E54" s="396"/>
      <c r="F54" s="396"/>
      <c r="G54" s="396"/>
      <c r="H54" s="396"/>
      <c r="I54" s="397"/>
      <c r="J54" s="388" t="s">
        <v>239</v>
      </c>
    </row>
    <row r="55" spans="1:10" ht="15.75">
      <c r="A55" s="398"/>
      <c r="B55" s="399"/>
      <c r="C55" s="400"/>
      <c r="D55" s="401"/>
      <c r="E55" s="401"/>
      <c r="F55" s="401"/>
      <c r="G55" s="401"/>
      <c r="H55" s="401"/>
      <c r="I55" s="402"/>
      <c r="J55" s="403"/>
    </row>
    <row r="56" spans="1:10" ht="15.75">
      <c r="A56" s="398"/>
      <c r="B56" s="399"/>
      <c r="C56" s="400"/>
      <c r="D56" s="401"/>
      <c r="E56" s="401"/>
      <c r="F56" s="401"/>
      <c r="G56" s="401"/>
      <c r="H56" s="401"/>
      <c r="I56" s="402"/>
      <c r="J56" s="403"/>
    </row>
    <row r="57" spans="1:10" ht="15.75">
      <c r="A57" s="398"/>
      <c r="B57" s="399"/>
      <c r="C57" s="400"/>
      <c r="D57" s="401"/>
      <c r="E57" s="401"/>
      <c r="F57" s="401"/>
      <c r="G57" s="401"/>
      <c r="H57" s="401"/>
      <c r="I57" s="402"/>
      <c r="J57" s="403"/>
    </row>
    <row r="58" spans="1:10" ht="15.75">
      <c r="A58" s="398"/>
      <c r="B58" s="399"/>
      <c r="C58" s="400"/>
      <c r="D58" s="401"/>
      <c r="E58" s="401"/>
      <c r="F58" s="401"/>
      <c r="G58" s="401"/>
      <c r="H58" s="401"/>
      <c r="I58" s="402"/>
      <c r="J58" s="403"/>
    </row>
    <row r="59" spans="1:10" ht="15.75">
      <c r="A59" s="398"/>
      <c r="B59" s="399"/>
      <c r="C59" s="400"/>
      <c r="D59" s="401"/>
      <c r="E59" s="401"/>
      <c r="F59" s="401"/>
      <c r="G59" s="401"/>
      <c r="H59" s="401"/>
      <c r="I59" s="402"/>
      <c r="J59" s="403"/>
    </row>
    <row r="60" spans="1:10" ht="15.75">
      <c r="A60" s="398"/>
      <c r="B60" s="399"/>
      <c r="C60" s="400"/>
      <c r="D60" s="401"/>
      <c r="E60" s="401"/>
      <c r="F60" s="401"/>
      <c r="G60" s="401"/>
      <c r="H60" s="401"/>
      <c r="I60" s="402"/>
      <c r="J60" s="403"/>
    </row>
    <row r="61" spans="1:10" ht="15.75">
      <c r="A61" s="398"/>
      <c r="B61" s="399"/>
      <c r="C61" s="400"/>
      <c r="D61" s="400"/>
      <c r="E61" s="401"/>
      <c r="F61" s="401"/>
      <c r="G61" s="401"/>
      <c r="H61" s="401"/>
      <c r="I61" s="402"/>
      <c r="J61" s="403"/>
    </row>
    <row r="62" spans="1:10" ht="16.5" thickBot="1">
      <c r="A62" s="404"/>
      <c r="B62" s="405"/>
      <c r="C62" s="406"/>
      <c r="D62" s="406"/>
      <c r="E62" s="406"/>
      <c r="F62" s="406"/>
      <c r="G62" s="406"/>
      <c r="H62" s="406"/>
      <c r="I62" s="407"/>
      <c r="J62" s="408"/>
    </row>
    <row r="63" spans="1:10" ht="15.75">
      <c r="A63" s="390"/>
      <c r="B63" s="390"/>
      <c r="C63" s="390"/>
      <c r="D63" s="390"/>
      <c r="E63" s="390"/>
      <c r="F63" s="390"/>
      <c r="G63" s="390"/>
      <c r="H63" s="390"/>
      <c r="I63" s="49"/>
      <c r="J63" s="390"/>
    </row>
    <row r="64" spans="1:10" ht="15.75">
      <c r="A64" s="390"/>
      <c r="B64" s="390"/>
      <c r="C64" s="390"/>
      <c r="D64" s="390"/>
      <c r="E64" s="390"/>
      <c r="F64" s="390"/>
      <c r="G64" s="390"/>
      <c r="H64" s="390"/>
      <c r="I64" s="49"/>
      <c r="J64" s="390"/>
    </row>
    <row r="65" spans="1:10" ht="15.75">
      <c r="A65" s="390"/>
      <c r="B65" s="390"/>
      <c r="C65" s="390"/>
      <c r="D65" s="390"/>
      <c r="E65" s="390"/>
      <c r="F65" s="390"/>
      <c r="G65" s="390"/>
      <c r="H65" s="390"/>
      <c r="I65" s="49"/>
      <c r="J65" s="390"/>
    </row>
    <row r="66" spans="1:10" ht="15.75">
      <c r="A66" s="390"/>
      <c r="B66" s="390"/>
      <c r="C66" s="390"/>
      <c r="D66" s="390"/>
      <c r="E66" s="390"/>
      <c r="F66" s="390"/>
      <c r="G66" s="390"/>
      <c r="H66" s="390"/>
      <c r="I66" s="49"/>
      <c r="J66" s="390"/>
    </row>
    <row r="67" spans="1:10" ht="15.75" customHeight="1" thickBot="1">
      <c r="A67" s="2039" t="s">
        <v>437</v>
      </c>
      <c r="B67" s="2039"/>
      <c r="C67" s="2039"/>
      <c r="D67" s="2039"/>
      <c r="E67" s="2039"/>
      <c r="F67" s="2039"/>
      <c r="G67" s="2039"/>
      <c r="H67" s="2039"/>
      <c r="I67" s="2039"/>
      <c r="J67" s="2039"/>
    </row>
    <row r="68" spans="1:10" ht="64.5" customHeight="1">
      <c r="A68" s="2045" t="s">
        <v>483</v>
      </c>
      <c r="B68" s="410"/>
      <c r="C68" s="410"/>
      <c r="D68" s="411"/>
      <c r="E68" s="411"/>
      <c r="F68" s="411"/>
      <c r="G68" s="411"/>
      <c r="H68" s="411"/>
      <c r="I68" s="411"/>
      <c r="J68" s="412" t="s">
        <v>237</v>
      </c>
    </row>
    <row r="69" spans="1:10" ht="15.75" customHeight="1">
      <c r="A69" s="2046"/>
      <c r="B69" s="390"/>
      <c r="C69" s="390"/>
      <c r="D69" s="49"/>
      <c r="E69" s="49"/>
      <c r="F69" s="49"/>
      <c r="G69" s="49"/>
      <c r="H69" s="49"/>
      <c r="I69" s="49"/>
      <c r="J69" s="388" t="s">
        <v>238</v>
      </c>
    </row>
    <row r="70" spans="1:10" ht="15.75">
      <c r="A70" s="2047"/>
      <c r="B70" s="413" t="s">
        <v>438</v>
      </c>
      <c r="C70" s="414"/>
      <c r="D70" s="415"/>
      <c r="E70" s="392"/>
      <c r="F70" s="392"/>
      <c r="G70" s="392"/>
      <c r="H70" s="392"/>
      <c r="I70" s="49"/>
      <c r="J70" s="388" t="s">
        <v>118</v>
      </c>
    </row>
    <row r="71" spans="1:10" ht="15.75">
      <c r="A71" s="362"/>
      <c r="B71" s="416"/>
      <c r="C71" s="417"/>
      <c r="D71" s="418"/>
      <c r="E71" s="418"/>
      <c r="F71" s="418"/>
      <c r="G71" s="418"/>
      <c r="H71" s="418"/>
      <c r="I71" s="419"/>
      <c r="J71" s="420"/>
    </row>
    <row r="72" spans="1:10" ht="15.75">
      <c r="A72" s="362"/>
      <c r="B72" s="416"/>
      <c r="C72" s="417"/>
      <c r="D72" s="418"/>
      <c r="E72" s="418"/>
      <c r="F72" s="418"/>
      <c r="G72" s="418"/>
      <c r="H72" s="418"/>
      <c r="I72" s="419"/>
      <c r="J72" s="420"/>
    </row>
    <row r="73" spans="1:10" ht="15.75">
      <c r="A73" s="362"/>
      <c r="B73" s="416"/>
      <c r="C73" s="417"/>
      <c r="D73" s="418"/>
      <c r="E73" s="418"/>
      <c r="F73" s="418"/>
      <c r="G73" s="418"/>
      <c r="H73" s="418"/>
      <c r="I73" s="419"/>
      <c r="J73" s="420"/>
    </row>
    <row r="74" spans="1:10" ht="15.75">
      <c r="A74" s="362"/>
      <c r="B74" s="416"/>
      <c r="C74" s="417"/>
      <c r="D74" s="418"/>
      <c r="E74" s="418"/>
      <c r="F74" s="418"/>
      <c r="G74" s="418"/>
      <c r="H74" s="418"/>
      <c r="I74" s="419"/>
      <c r="J74" s="420"/>
    </row>
    <row r="75" spans="1:10" ht="15.75">
      <c r="A75" s="362"/>
      <c r="B75" s="416"/>
      <c r="C75" s="417"/>
      <c r="D75" s="418"/>
      <c r="E75" s="418"/>
      <c r="F75" s="418"/>
      <c r="G75" s="418"/>
      <c r="H75" s="418"/>
      <c r="I75" s="419"/>
      <c r="J75" s="420"/>
    </row>
    <row r="76" spans="1:10" ht="15.75">
      <c r="A76" s="362"/>
      <c r="B76" s="416"/>
      <c r="C76" s="417"/>
      <c r="D76" s="418"/>
      <c r="E76" s="418"/>
      <c r="F76" s="418"/>
      <c r="G76" s="418"/>
      <c r="H76" s="418"/>
      <c r="I76" s="419"/>
      <c r="J76" s="420"/>
    </row>
    <row r="77" spans="1:10" ht="15.75">
      <c r="A77" s="362"/>
      <c r="B77" s="416"/>
      <c r="C77" s="417"/>
      <c r="D77" s="418"/>
      <c r="E77" s="418"/>
      <c r="F77" s="418"/>
      <c r="G77" s="418"/>
      <c r="H77" s="418"/>
      <c r="I77" s="419"/>
      <c r="J77" s="420"/>
    </row>
    <row r="78" spans="1:10" ht="15">
      <c r="A78" s="362"/>
      <c r="B78" s="416"/>
      <c r="C78" s="417"/>
      <c r="D78" s="421"/>
      <c r="E78" s="421"/>
      <c r="F78" s="421"/>
      <c r="G78" s="421"/>
      <c r="H78" s="421"/>
      <c r="I78" s="419"/>
      <c r="J78" s="422"/>
    </row>
    <row r="79" spans="1:10" ht="15.75" thickBot="1">
      <c r="A79" s="423"/>
      <c r="B79" s="424"/>
      <c r="C79" s="425"/>
      <c r="D79" s="426"/>
      <c r="E79" s="426"/>
      <c r="F79" s="426"/>
      <c r="G79" s="426"/>
      <c r="H79" s="426"/>
      <c r="I79" s="427"/>
      <c r="J79" s="428"/>
    </row>
    <row r="80" spans="1:10" ht="15">
      <c r="A80" s="429"/>
      <c r="B80" s="2"/>
      <c r="C80" s="2"/>
    </row>
    <row r="81" spans="1:13" ht="15">
      <c r="A81" s="429"/>
      <c r="B81" s="2"/>
      <c r="C81" s="2"/>
    </row>
    <row r="82" spans="1:13" s="475" customFormat="1" ht="15" customHeight="1">
      <c r="A82" s="1431"/>
      <c r="B82" s="1391" t="s">
        <v>516</v>
      </c>
      <c r="C82" s="1432"/>
      <c r="D82" s="1432"/>
      <c r="E82" s="1432"/>
      <c r="F82" s="1432"/>
      <c r="G82" s="1432"/>
      <c r="H82" s="1432"/>
      <c r="I82" s="1432"/>
      <c r="J82" s="1432"/>
      <c r="K82" s="485"/>
      <c r="L82" s="485"/>
      <c r="M82" s="485"/>
    </row>
    <row r="83" spans="1:13" s="475" customFormat="1" ht="15" customHeight="1">
      <c r="A83" s="1433"/>
      <c r="B83" s="1433"/>
      <c r="C83" s="1433"/>
      <c r="D83" s="1433"/>
      <c r="E83" s="1434"/>
      <c r="F83" s="1434"/>
      <c r="G83" s="1434"/>
      <c r="H83" s="1434"/>
      <c r="I83" s="1434"/>
      <c r="J83" s="1434"/>
      <c r="K83" s="485"/>
      <c r="L83" s="485"/>
      <c r="M83" s="485"/>
    </row>
    <row r="84" spans="1:13" s="475" customFormat="1" ht="15" customHeight="1">
      <c r="A84" s="1435"/>
      <c r="B84" s="1435"/>
      <c r="C84" s="1436"/>
      <c r="D84" s="1434"/>
      <c r="E84" s="1434"/>
      <c r="F84" s="1434"/>
      <c r="G84" s="1434"/>
      <c r="H84" s="1434"/>
      <c r="I84" s="1434"/>
      <c r="J84" s="1434"/>
      <c r="K84" s="485"/>
      <c r="L84" s="485"/>
      <c r="M84" s="485"/>
    </row>
    <row r="85" spans="1:13" s="475" customFormat="1" ht="15" customHeight="1">
      <c r="A85" s="1435"/>
      <c r="B85" s="1435"/>
      <c r="C85" s="1436"/>
      <c r="D85" s="1434"/>
      <c r="E85" s="1434"/>
      <c r="F85" s="1434"/>
      <c r="G85" s="1434"/>
      <c r="H85" s="1434"/>
      <c r="I85" s="1434"/>
      <c r="J85" s="1434"/>
      <c r="K85" s="485"/>
      <c r="L85" s="485"/>
      <c r="M85" s="485"/>
    </row>
    <row r="86" spans="1:13" s="475" customFormat="1" ht="15" customHeight="1">
      <c r="A86" s="1435"/>
      <c r="B86" s="1435" t="s">
        <v>469</v>
      </c>
      <c r="C86" s="1436" t="s">
        <v>472</v>
      </c>
      <c r="D86" s="1434"/>
      <c r="E86" s="1434"/>
      <c r="F86" s="1434"/>
      <c r="G86" s="1434"/>
      <c r="H86" s="1434"/>
      <c r="I86" s="1434"/>
      <c r="J86" s="1434"/>
      <c r="K86" s="485"/>
      <c r="L86" s="485"/>
      <c r="M86" s="485"/>
    </row>
    <row r="87" spans="1:13" s="475" customFormat="1" ht="15" customHeight="1">
      <c r="A87" s="1435"/>
      <c r="B87" s="1435"/>
      <c r="C87" s="1436"/>
      <c r="D87" s="1436"/>
      <c r="E87" s="1434"/>
      <c r="F87" s="1434"/>
      <c r="G87" s="1434"/>
      <c r="H87" s="1434"/>
      <c r="I87" s="1434"/>
      <c r="J87" s="1434"/>
      <c r="K87" s="485"/>
      <c r="L87" s="485"/>
      <c r="M87" s="485"/>
    </row>
    <row r="88" spans="1:13" s="475" customFormat="1" ht="15" customHeight="1">
      <c r="A88" s="1435"/>
      <c r="B88" s="1435" t="s">
        <v>470</v>
      </c>
      <c r="C88" s="1436" t="s">
        <v>651</v>
      </c>
      <c r="D88" s="1434"/>
      <c r="E88" s="1434"/>
      <c r="F88" s="1436"/>
      <c r="G88" s="1436"/>
      <c r="H88" s="1436"/>
      <c r="I88" s="1436"/>
      <c r="J88" s="1436"/>
      <c r="K88" s="485"/>
      <c r="L88" s="485"/>
      <c r="M88" s="485"/>
    </row>
    <row r="89" spans="1:13" s="475" customFormat="1" ht="15" customHeight="1">
      <c r="A89" s="1435"/>
      <c r="B89" s="1435"/>
      <c r="C89" s="1436" t="s">
        <v>474</v>
      </c>
      <c r="D89" s="1436"/>
      <c r="E89" s="1434"/>
      <c r="F89" s="1436"/>
      <c r="G89" s="1436"/>
      <c r="H89" s="1436"/>
      <c r="I89" s="1436"/>
      <c r="J89" s="1436"/>
      <c r="K89" s="485"/>
      <c r="L89" s="485"/>
      <c r="M89" s="485"/>
    </row>
    <row r="90" spans="1:13" s="475" customFormat="1" ht="15" customHeight="1">
      <c r="A90" s="1435"/>
      <c r="B90" s="1435"/>
      <c r="C90" s="1436" t="s">
        <v>506</v>
      </c>
      <c r="D90" s="1436"/>
      <c r="E90" s="1434"/>
      <c r="F90" s="1436"/>
      <c r="G90" s="1436"/>
      <c r="H90" s="1436"/>
      <c r="I90" s="1436"/>
      <c r="J90" s="1436"/>
      <c r="K90" s="485"/>
      <c r="L90" s="485"/>
      <c r="M90" s="485"/>
    </row>
    <row r="91" spans="1:13" s="475" customFormat="1" ht="15" customHeight="1">
      <c r="A91" s="1435"/>
      <c r="B91" s="1435"/>
      <c r="C91" s="1436" t="s">
        <v>475</v>
      </c>
      <c r="D91" s="1436"/>
      <c r="E91" s="1434"/>
      <c r="F91" s="1436"/>
      <c r="G91" s="1436"/>
      <c r="H91" s="1436"/>
      <c r="I91" s="1436"/>
      <c r="J91" s="1436"/>
      <c r="K91" s="485"/>
      <c r="L91" s="485"/>
      <c r="M91" s="485"/>
    </row>
    <row r="92" spans="1:13" s="475" customFormat="1" ht="15" customHeight="1">
      <c r="A92" s="1435"/>
      <c r="B92" s="1435"/>
      <c r="C92" s="1436" t="s">
        <v>476</v>
      </c>
      <c r="D92" s="1436"/>
      <c r="E92" s="1434"/>
      <c r="F92" s="1436"/>
      <c r="G92" s="1436"/>
      <c r="H92" s="1436"/>
      <c r="I92" s="1436"/>
      <c r="J92" s="1436"/>
      <c r="K92" s="485"/>
      <c r="L92" s="485"/>
      <c r="M92" s="485"/>
    </row>
    <row r="93" spans="1:13" s="475" customFormat="1" ht="15" customHeight="1">
      <c r="A93" s="1435"/>
      <c r="B93" s="1435"/>
      <c r="C93" s="1437" t="s">
        <v>944</v>
      </c>
      <c r="D93" s="1436"/>
      <c r="E93" s="1434"/>
      <c r="F93" s="1436"/>
      <c r="G93" s="1436"/>
      <c r="H93" s="1436"/>
      <c r="I93" s="1436"/>
      <c r="J93" s="1436"/>
      <c r="K93" s="485"/>
      <c r="L93" s="485"/>
      <c r="M93" s="485"/>
    </row>
    <row r="94" spans="1:13" s="475" customFormat="1" ht="15" customHeight="1">
      <c r="A94" s="1435"/>
      <c r="B94" s="1435"/>
      <c r="C94" s="1436" t="s">
        <v>477</v>
      </c>
      <c r="D94" s="1436"/>
      <c r="E94" s="1434"/>
      <c r="F94" s="1436"/>
      <c r="G94" s="1436"/>
      <c r="H94" s="1436"/>
      <c r="I94" s="1436"/>
      <c r="J94" s="1436"/>
      <c r="K94" s="485"/>
      <c r="L94" s="485"/>
      <c r="M94" s="485"/>
    </row>
    <row r="95" spans="1:13" s="475" customFormat="1" ht="15" customHeight="1">
      <c r="A95" s="1435"/>
      <c r="B95" s="1435"/>
      <c r="C95" s="1436" t="s">
        <v>507</v>
      </c>
      <c r="D95" s="1436"/>
      <c r="E95" s="1434"/>
      <c r="F95" s="1436"/>
      <c r="G95" s="1436"/>
      <c r="H95" s="1436"/>
      <c r="I95" s="1436"/>
      <c r="J95" s="1436"/>
      <c r="K95" s="485"/>
      <c r="L95" s="485"/>
      <c r="M95" s="485"/>
    </row>
    <row r="96" spans="1:13" s="475" customFormat="1" ht="15" customHeight="1">
      <c r="A96" s="1435"/>
      <c r="B96" s="1435"/>
      <c r="C96" s="1436" t="s">
        <v>509</v>
      </c>
      <c r="D96" s="1436"/>
      <c r="E96" s="1434"/>
      <c r="F96" s="1436"/>
      <c r="G96" s="1436"/>
      <c r="H96" s="1436"/>
      <c r="I96" s="1436"/>
      <c r="J96" s="1436"/>
      <c r="K96" s="485"/>
      <c r="L96" s="485"/>
      <c r="M96" s="485"/>
    </row>
    <row r="97" spans="1:13" s="475" customFormat="1" ht="15" customHeight="1">
      <c r="A97" s="1435"/>
      <c r="B97" s="1435"/>
      <c r="C97" s="1436" t="s">
        <v>508</v>
      </c>
      <c r="D97" s="1436"/>
      <c r="E97" s="1434"/>
      <c r="F97" s="1436"/>
      <c r="G97" s="1436"/>
      <c r="H97" s="1436"/>
      <c r="I97" s="1436"/>
      <c r="J97" s="1436"/>
      <c r="K97" s="485"/>
      <c r="L97" s="485"/>
      <c r="M97" s="485"/>
    </row>
    <row r="98" spans="1:13" s="475" customFormat="1" ht="15" customHeight="1">
      <c r="A98" s="1435"/>
      <c r="B98" s="1435"/>
      <c r="C98" s="1436"/>
      <c r="D98" s="1436"/>
      <c r="E98" s="1434"/>
      <c r="F98" s="1436"/>
      <c r="G98" s="1436"/>
      <c r="H98" s="1436"/>
      <c r="I98" s="1436"/>
      <c r="J98" s="1436"/>
      <c r="K98" s="485"/>
      <c r="L98" s="485"/>
      <c r="M98" s="485"/>
    </row>
    <row r="99" spans="1:13" s="475" customFormat="1" ht="15" customHeight="1">
      <c r="A99" s="1435"/>
      <c r="B99" s="1435" t="s">
        <v>471</v>
      </c>
      <c r="C99" s="1436" t="s">
        <v>1178</v>
      </c>
      <c r="D99" s="1434"/>
      <c r="E99" s="1434"/>
      <c r="F99" s="1434"/>
      <c r="G99" s="1434"/>
      <c r="H99" s="1434"/>
      <c r="I99" s="1434"/>
      <c r="J99" s="1434"/>
      <c r="K99" s="485"/>
      <c r="L99" s="485"/>
      <c r="M99" s="485"/>
    </row>
    <row r="100" spans="1:13" s="475" customFormat="1" ht="15" customHeight="1">
      <c r="A100" s="1435"/>
      <c r="B100" s="1435"/>
      <c r="C100" s="1436"/>
      <c r="D100" s="1434"/>
      <c r="E100" s="1434"/>
      <c r="F100" s="1434"/>
      <c r="G100" s="1434"/>
      <c r="H100" s="1434"/>
      <c r="I100" s="1434"/>
      <c r="J100" s="1434"/>
      <c r="K100" s="485"/>
      <c r="L100" s="485"/>
      <c r="M100" s="485"/>
    </row>
    <row r="101" spans="1:13" s="475" customFormat="1" ht="15" customHeight="1">
      <c r="A101" s="1435"/>
      <c r="B101" s="1435" t="s">
        <v>473</v>
      </c>
      <c r="C101" s="1436" t="s">
        <v>484</v>
      </c>
      <c r="D101" s="1436"/>
      <c r="E101" s="1434"/>
      <c r="F101" s="1436"/>
      <c r="G101" s="1436"/>
      <c r="H101" s="1436"/>
      <c r="I101" s="1436"/>
      <c r="J101" s="1436"/>
      <c r="K101" s="485"/>
      <c r="L101" s="485"/>
      <c r="M101" s="485"/>
    </row>
    <row r="102" spans="1:13" s="475" customFormat="1" ht="15" customHeight="1">
      <c r="A102" s="1435"/>
      <c r="B102" s="1435"/>
      <c r="C102" s="1436"/>
      <c r="D102" s="1436"/>
      <c r="E102" s="1434"/>
      <c r="F102" s="1436"/>
      <c r="G102" s="1436"/>
      <c r="H102" s="1436"/>
      <c r="I102" s="1436"/>
      <c r="J102" s="1436"/>
      <c r="K102" s="485"/>
      <c r="L102" s="485"/>
      <c r="M102" s="485"/>
    </row>
    <row r="103" spans="1:13" s="475" customFormat="1" ht="15" customHeight="1">
      <c r="A103" s="1435"/>
      <c r="B103" s="1435" t="s">
        <v>478</v>
      </c>
      <c r="C103" s="1436" t="s">
        <v>482</v>
      </c>
      <c r="D103" s="1436"/>
      <c r="E103" s="1434"/>
      <c r="F103" s="1436"/>
      <c r="G103" s="1436"/>
      <c r="H103" s="1436"/>
      <c r="I103" s="1436"/>
      <c r="J103" s="1436"/>
      <c r="K103" s="485"/>
      <c r="L103" s="485"/>
      <c r="M103" s="485"/>
    </row>
    <row r="104" spans="1:13" s="475" customFormat="1" ht="15" customHeight="1">
      <c r="A104" s="1435"/>
      <c r="B104" s="1435"/>
      <c r="C104" s="1436" t="s">
        <v>480</v>
      </c>
      <c r="D104" s="1436"/>
      <c r="E104" s="1434"/>
      <c r="F104" s="1436"/>
      <c r="G104" s="1436"/>
      <c r="H104" s="1436"/>
      <c r="I104" s="1436"/>
      <c r="J104" s="1436"/>
      <c r="K104" s="485"/>
      <c r="L104" s="485"/>
      <c r="M104" s="485"/>
    </row>
    <row r="105" spans="1:13" s="475" customFormat="1" ht="15" customHeight="1">
      <c r="A105" s="1435"/>
      <c r="B105" s="1435"/>
      <c r="C105" s="1436"/>
      <c r="D105" s="1436"/>
      <c r="E105" s="1434"/>
      <c r="F105" s="1436"/>
      <c r="G105" s="1436"/>
      <c r="H105" s="1436"/>
      <c r="I105" s="1436"/>
      <c r="J105" s="1436"/>
      <c r="K105" s="485"/>
      <c r="L105" s="485"/>
      <c r="M105" s="485"/>
    </row>
    <row r="106" spans="1:13" s="475" customFormat="1" ht="15" customHeight="1">
      <c r="A106" s="1435"/>
      <c r="B106" s="1435" t="s">
        <v>479</v>
      </c>
      <c r="C106" s="1436" t="s">
        <v>481</v>
      </c>
      <c r="D106" s="1434"/>
      <c r="E106" s="1434"/>
      <c r="F106" s="1436"/>
      <c r="G106" s="1436"/>
      <c r="H106" s="1436"/>
      <c r="I106" s="1436"/>
      <c r="J106" s="1436"/>
      <c r="K106" s="485"/>
      <c r="L106" s="485"/>
      <c r="M106" s="485"/>
    </row>
    <row r="107" spans="1:13" s="487" customFormat="1" ht="15" customHeight="1">
      <c r="A107" s="1438"/>
      <c r="B107" s="1438"/>
      <c r="C107" s="1439"/>
      <c r="D107" s="1439"/>
      <c r="E107" s="1440"/>
      <c r="F107" s="1439"/>
      <c r="G107" s="1439"/>
      <c r="H107" s="1439"/>
      <c r="I107" s="1439"/>
      <c r="J107" s="1439"/>
      <c r="K107" s="486"/>
      <c r="L107" s="486"/>
      <c r="M107" s="486"/>
    </row>
    <row r="108" spans="1:13" s="487" customFormat="1" ht="42.6" customHeight="1">
      <c r="A108" s="1439"/>
      <c r="B108" s="1440"/>
      <c r="C108" s="2044" t="s">
        <v>1179</v>
      </c>
      <c r="D108" s="2044"/>
      <c r="E108" s="2044"/>
      <c r="F108" s="2044"/>
      <c r="G108" s="2044"/>
      <c r="H108" s="2044"/>
      <c r="I108" s="2044"/>
      <c r="J108" s="1441"/>
      <c r="K108" s="841"/>
      <c r="L108" s="486"/>
      <c r="M108" s="486"/>
    </row>
    <row r="109" spans="1:13" s="487" customFormat="1" ht="15" customHeight="1">
      <c r="A109" s="488"/>
      <c r="B109" s="488"/>
      <c r="C109" s="488"/>
      <c r="D109" s="488"/>
      <c r="F109" s="488"/>
      <c r="G109" s="488"/>
      <c r="H109" s="488"/>
      <c r="I109" s="488"/>
      <c r="J109" s="488"/>
      <c r="K109" s="486"/>
      <c r="L109" s="486"/>
      <c r="M109" s="486"/>
    </row>
    <row r="110" spans="1:13" s="487" customFormat="1" ht="12" customHeight="1">
      <c r="A110" s="486"/>
      <c r="B110" s="486"/>
      <c r="C110" s="486"/>
      <c r="D110" s="486"/>
      <c r="F110" s="489"/>
      <c r="G110" s="489"/>
      <c r="H110" s="489"/>
      <c r="I110" s="489"/>
      <c r="J110" s="489"/>
    </row>
    <row r="111" spans="1:13" s="487" customFormat="1" ht="15"/>
    <row r="112" spans="1:13" s="487" customFormat="1" ht="15"/>
    <row r="113" s="487" customFormat="1" ht="15"/>
    <row r="114" s="487" customFormat="1" ht="15"/>
    <row r="115" s="487" customFormat="1" ht="15"/>
    <row r="116" s="487" customFormat="1" ht="15"/>
  </sheetData>
  <mergeCells count="14">
    <mergeCell ref="A1:J1"/>
    <mergeCell ref="A2:J2"/>
    <mergeCell ref="A3:J3"/>
    <mergeCell ref="A4:J4"/>
    <mergeCell ref="D44:I44"/>
    <mergeCell ref="C108:I108"/>
    <mergeCell ref="D45:I45"/>
    <mergeCell ref="A12:A15"/>
    <mergeCell ref="A68:A70"/>
    <mergeCell ref="A51:A53"/>
    <mergeCell ref="D46:I46"/>
    <mergeCell ref="A50:J50"/>
    <mergeCell ref="A67:J67"/>
    <mergeCell ref="D47:I47"/>
  </mergeCells>
  <phoneticPr fontId="24" type="noConversion"/>
  <printOptions horizontalCentered="1"/>
  <pageMargins left="0.25" right="0.2" top="0.25" bottom="0.5" header="0.3" footer="0.3"/>
  <pageSetup scale="74" fitToHeight="3" orientation="landscape" r:id="rId1"/>
  <headerFooter>
    <oddFooter>&amp;L&amp;"Arial,Italic"Revised 03/10</oddFooter>
  </headerFooter>
  <rowBreaks count="2" manualBreakCount="2">
    <brk id="43" max="9" man="1"/>
    <brk id="81" max="9"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2717E-3CD5-4F47-B200-B0565D023FC6}">
  <dimension ref="A1:N94"/>
  <sheetViews>
    <sheetView view="pageBreakPreview" topLeftCell="A22" zoomScale="80" zoomScaleNormal="75" zoomScaleSheetLayoutView="80" workbookViewId="0">
      <selection activeCell="X38" sqref="X38"/>
    </sheetView>
  </sheetViews>
  <sheetFormatPr defaultColWidth="9.140625" defaultRowHeight="12.75"/>
  <cols>
    <col min="1" max="1" width="3.42578125" style="595" customWidth="1"/>
    <col min="2" max="2" width="28.7109375" style="592" customWidth="1"/>
    <col min="3" max="3" width="9.140625" style="592" customWidth="1"/>
    <col min="4" max="4" width="15" style="592" customWidth="1"/>
    <col min="5" max="5" width="19.85546875" style="592" customWidth="1"/>
    <col min="6" max="6" width="9.140625" style="592"/>
    <col min="7" max="7" width="8.42578125" style="592" customWidth="1"/>
    <col min="8" max="8" width="9.140625" style="592"/>
    <col min="9" max="9" width="3.85546875" style="592" customWidth="1"/>
    <col min="10" max="13" width="9.140625" style="592"/>
    <col min="14" max="14" width="25.140625" style="592" customWidth="1"/>
    <col min="15" max="16384" width="9.140625" style="592"/>
  </cols>
  <sheetData>
    <row r="1" spans="1:14" ht="18">
      <c r="B1" s="1820" t="s">
        <v>136</v>
      </c>
      <c r="C1" s="2052"/>
      <c r="D1" s="2052"/>
      <c r="E1" s="2052"/>
      <c r="F1" s="2052"/>
      <c r="G1" s="2052"/>
      <c r="H1" s="2052"/>
      <c r="I1" s="2052"/>
      <c r="J1" s="2052"/>
      <c r="K1" s="2052"/>
      <c r="L1" s="2052"/>
      <c r="M1" s="2052"/>
      <c r="N1" s="2052"/>
    </row>
    <row r="2" spans="1:14" ht="18">
      <c r="B2" s="1820" t="s">
        <v>453</v>
      </c>
      <c r="C2" s="2053"/>
      <c r="D2" s="2053"/>
      <c r="E2" s="2053"/>
      <c r="F2" s="2053"/>
      <c r="G2" s="2053"/>
      <c r="H2" s="2053"/>
      <c r="I2" s="2053"/>
      <c r="J2" s="2053"/>
      <c r="K2" s="2053"/>
      <c r="L2" s="2053"/>
      <c r="M2" s="2053"/>
      <c r="N2" s="2053"/>
    </row>
    <row r="3" spans="1:14" ht="20.100000000000001" customHeight="1">
      <c r="B3" s="1821" t="str">
        <f>A!A3</f>
        <v>As of June 30, 2023</v>
      </c>
      <c r="C3" s="2054"/>
      <c r="D3" s="2054"/>
      <c r="E3" s="2054"/>
      <c r="F3" s="2054"/>
      <c r="G3" s="2054"/>
      <c r="H3" s="2054"/>
      <c r="I3" s="2054"/>
      <c r="J3" s="2054"/>
      <c r="K3" s="2054"/>
      <c r="L3" s="2054"/>
      <c r="M3" s="2054"/>
      <c r="N3" s="2054"/>
    </row>
    <row r="4" spans="1:14" ht="18.95" customHeight="1">
      <c r="B4" s="1822" t="str">
        <f>A!A4</f>
        <v>Due July 21, 2023</v>
      </c>
      <c r="C4" s="1819"/>
      <c r="D4" s="1819"/>
      <c r="E4" s="1819"/>
      <c r="F4" s="1819"/>
      <c r="G4" s="1819"/>
      <c r="H4" s="1819"/>
      <c r="I4" s="1819"/>
      <c r="J4" s="1819"/>
      <c r="K4" s="1819"/>
      <c r="L4" s="1819"/>
      <c r="M4" s="1819"/>
      <c r="N4" s="1819"/>
    </row>
    <row r="5" spans="1:14" ht="18">
      <c r="B5" s="884" t="s">
        <v>454</v>
      </c>
      <c r="C5" s="991"/>
      <c r="D5" s="991"/>
      <c r="E5" s="991"/>
      <c r="F5" s="991"/>
      <c r="G5" s="991"/>
      <c r="H5" s="991"/>
      <c r="I5" s="991"/>
      <c r="J5" s="991"/>
      <c r="K5" s="991"/>
      <c r="L5" s="991"/>
      <c r="M5" s="991"/>
      <c r="N5" s="991"/>
    </row>
    <row r="6" spans="1:14">
      <c r="B6" s="592" t="s">
        <v>803</v>
      </c>
      <c r="H6" s="991"/>
      <c r="I6" s="991"/>
      <c r="J6" s="991"/>
      <c r="K6" s="991"/>
      <c r="L6" s="991"/>
      <c r="M6" s="991"/>
      <c r="N6" s="991"/>
    </row>
    <row r="7" spans="1:14" ht="13.5" thickBot="1">
      <c r="H7" s="991"/>
      <c r="I7" s="991"/>
      <c r="J7" s="991"/>
      <c r="K7" s="991"/>
      <c r="L7" s="991"/>
      <c r="M7" s="991"/>
      <c r="N7" s="991"/>
    </row>
    <row r="8" spans="1:14" s="879" customFormat="1" ht="30" customHeight="1" thickBot="1">
      <c r="A8" s="1086" t="s">
        <v>469</v>
      </c>
      <c r="B8" s="882" t="s">
        <v>671</v>
      </c>
      <c r="C8" s="881"/>
      <c r="D8" s="881"/>
      <c r="E8" s="881"/>
      <c r="F8" s="881"/>
      <c r="G8" s="881"/>
      <c r="H8" s="881"/>
      <c r="I8" s="881"/>
      <c r="J8" s="881"/>
      <c r="K8" s="881"/>
      <c r="L8" s="881"/>
      <c r="M8" s="881"/>
      <c r="N8" s="880"/>
    </row>
    <row r="9" spans="1:14" s="879" customFormat="1" ht="30" customHeight="1" thickBot="1">
      <c r="A9" s="1086"/>
      <c r="B9" s="883" t="s">
        <v>61</v>
      </c>
      <c r="C9" s="881"/>
      <c r="D9" s="881"/>
      <c r="E9" s="881"/>
      <c r="F9" s="881"/>
      <c r="G9" s="881"/>
      <c r="H9" s="880"/>
      <c r="I9" s="882" t="s">
        <v>932</v>
      </c>
      <c r="J9" s="881"/>
      <c r="K9" s="881"/>
      <c r="L9" s="881"/>
      <c r="M9" s="881"/>
      <c r="N9" s="880"/>
    </row>
    <row r="10" spans="1:14" s="879" customFormat="1" ht="41.1" customHeight="1" thickBot="1">
      <c r="A10" s="1086"/>
      <c r="B10" s="882" t="s">
        <v>62</v>
      </c>
      <c r="C10" s="881"/>
      <c r="D10" s="881"/>
      <c r="E10" s="881"/>
      <c r="F10" s="881"/>
      <c r="G10" s="881"/>
      <c r="H10" s="880"/>
      <c r="I10" s="882" t="s">
        <v>63</v>
      </c>
      <c r="J10" s="881"/>
      <c r="K10" s="881"/>
      <c r="L10" s="881"/>
      <c r="M10" s="881"/>
      <c r="N10" s="880"/>
    </row>
    <row r="11" spans="1:14">
      <c r="J11" s="592" t="s">
        <v>356</v>
      </c>
    </row>
    <row r="12" spans="1:14" ht="24.6" customHeight="1">
      <c r="A12" s="595" t="s">
        <v>470</v>
      </c>
      <c r="B12" s="1158" t="s">
        <v>933</v>
      </c>
      <c r="C12" s="1158"/>
      <c r="D12" s="599"/>
      <c r="E12" s="593"/>
      <c r="F12" s="593"/>
      <c r="G12" s="593"/>
    </row>
    <row r="13" spans="1:14" ht="15.75">
      <c r="B13" s="1158"/>
      <c r="C13" s="1158"/>
      <c r="D13" s="599"/>
    </row>
    <row r="15" spans="1:14" s="872" customFormat="1" ht="14.25" customHeight="1">
      <c r="A15" s="878" t="s">
        <v>471</v>
      </c>
      <c r="B15" s="1021" t="s">
        <v>1118</v>
      </c>
      <c r="C15" s="1021"/>
    </row>
    <row r="16" spans="1:14" s="1248" customFormat="1" ht="39.6" customHeight="1">
      <c r="A16" s="1086"/>
      <c r="D16" s="2055" t="s">
        <v>1117</v>
      </c>
      <c r="E16" s="2055"/>
      <c r="F16" s="2055"/>
      <c r="G16" s="2055"/>
      <c r="H16" s="2055"/>
      <c r="I16" s="2055"/>
      <c r="J16" s="2055"/>
      <c r="K16" s="2055"/>
      <c r="L16" s="2055"/>
      <c r="M16" s="2055"/>
      <c r="N16" s="2055"/>
    </row>
    <row r="17" spans="1:14" s="1248" customFormat="1" ht="39.6" customHeight="1">
      <c r="A17" s="1086"/>
      <c r="D17" s="2055" t="s">
        <v>1116</v>
      </c>
      <c r="E17" s="2055"/>
      <c r="F17" s="2055"/>
      <c r="G17" s="2055"/>
      <c r="H17" s="2055"/>
      <c r="I17" s="2055"/>
      <c r="J17" s="2055"/>
      <c r="K17" s="2055"/>
      <c r="L17" s="2055"/>
      <c r="M17" s="2055"/>
      <c r="N17" s="2055"/>
    </row>
    <row r="18" spans="1:14" s="1248" customFormat="1" ht="36.6" customHeight="1">
      <c r="A18" s="1086"/>
      <c r="D18" s="2050" t="s">
        <v>1115</v>
      </c>
      <c r="E18" s="2051"/>
      <c r="F18" s="2051"/>
      <c r="G18" s="2051"/>
      <c r="H18" s="2051"/>
      <c r="I18" s="2051"/>
      <c r="J18" s="2051"/>
      <c r="K18" s="2051"/>
      <c r="L18" s="2051"/>
      <c r="M18" s="2051"/>
      <c r="N18" s="2051"/>
    </row>
    <row r="19" spans="1:14" s="872" customFormat="1" ht="15.75">
      <c r="A19" s="878"/>
    </row>
    <row r="20" spans="1:14" s="872" customFormat="1" ht="22.5" customHeight="1">
      <c r="A20" s="878" t="s">
        <v>473</v>
      </c>
      <c r="B20" s="2059" t="s">
        <v>1060</v>
      </c>
      <c r="C20" s="2059"/>
      <c r="D20" s="2060"/>
      <c r="E20" s="2060"/>
    </row>
    <row r="21" spans="1:14" s="872" customFormat="1" ht="12.6" customHeight="1">
      <c r="A21" s="878"/>
      <c r="B21" s="878"/>
      <c r="C21" s="878"/>
      <c r="D21" s="1028"/>
      <c r="E21" s="1028"/>
    </row>
    <row r="22" spans="1:14" s="872" customFormat="1" ht="22.5" customHeight="1">
      <c r="A22" s="878" t="s">
        <v>478</v>
      </c>
      <c r="B22" s="1021" t="s">
        <v>1114</v>
      </c>
      <c r="C22" s="1021"/>
    </row>
    <row r="23" spans="1:14" s="872" customFormat="1" ht="18.75" customHeight="1">
      <c r="A23" s="878"/>
      <c r="C23" s="2061"/>
      <c r="D23" s="2062" t="s">
        <v>456</v>
      </c>
      <c r="E23" s="2062"/>
      <c r="F23" s="872" t="s">
        <v>455</v>
      </c>
      <c r="K23" s="876"/>
      <c r="L23" s="876"/>
      <c r="M23" s="876"/>
    </row>
    <row r="24" spans="1:14" s="872" customFormat="1" ht="18.75" customHeight="1">
      <c r="A24" s="878"/>
      <c r="C24" s="2061"/>
      <c r="D24" s="2062"/>
      <c r="E24" s="2062"/>
      <c r="F24" s="875" t="s">
        <v>1061</v>
      </c>
      <c r="G24" s="875"/>
      <c r="H24" s="875"/>
      <c r="I24" s="875"/>
      <c r="J24" s="875"/>
      <c r="K24" s="876"/>
      <c r="L24" s="876"/>
      <c r="M24" s="876"/>
    </row>
    <row r="25" spans="1:14" s="872" customFormat="1" ht="15.75">
      <c r="A25" s="878"/>
      <c r="F25" s="2067"/>
      <c r="G25" s="2067"/>
      <c r="H25" s="2067"/>
      <c r="I25" s="2067"/>
      <c r="J25" s="2067"/>
      <c r="K25" s="875"/>
      <c r="L25" s="875"/>
      <c r="M25" s="875"/>
    </row>
    <row r="26" spans="1:14" s="872" customFormat="1" ht="19.5" customHeight="1">
      <c r="A26" s="878"/>
      <c r="C26" s="2061"/>
      <c r="D26" s="2062" t="s">
        <v>456</v>
      </c>
      <c r="E26" s="2062"/>
      <c r="F26" s="872" t="s">
        <v>455</v>
      </c>
      <c r="K26" s="876"/>
      <c r="L26" s="876"/>
      <c r="M26" s="876"/>
    </row>
    <row r="27" spans="1:14" s="872" customFormat="1" ht="22.5" customHeight="1">
      <c r="A27" s="878"/>
      <c r="C27" s="2061"/>
      <c r="D27" s="2062"/>
      <c r="E27" s="2062"/>
      <c r="F27" s="875" t="s">
        <v>1062</v>
      </c>
      <c r="G27" s="875"/>
      <c r="H27" s="875"/>
      <c r="I27" s="875"/>
      <c r="J27" s="875"/>
      <c r="K27" s="876"/>
      <c r="L27" s="876"/>
      <c r="M27" s="876"/>
    </row>
    <row r="28" spans="1:14" s="872" customFormat="1" ht="18.75" customHeight="1">
      <c r="A28" s="878"/>
      <c r="F28" s="876"/>
      <c r="G28" s="876"/>
      <c r="H28" s="876"/>
      <c r="I28" s="876"/>
      <c r="J28" s="876"/>
      <c r="K28" s="876"/>
      <c r="L28" s="876"/>
      <c r="M28" s="876"/>
    </row>
    <row r="29" spans="1:14" s="872" customFormat="1" ht="18.600000000000001" customHeight="1">
      <c r="A29" s="878"/>
      <c r="C29" s="2061"/>
      <c r="D29" s="2068" t="s">
        <v>1063</v>
      </c>
      <c r="E29" s="2068"/>
      <c r="F29" s="876" t="s">
        <v>455</v>
      </c>
      <c r="G29" s="876"/>
      <c r="H29" s="876"/>
      <c r="I29" s="876"/>
      <c r="J29" s="876"/>
      <c r="K29" s="876"/>
      <c r="L29" s="876"/>
      <c r="M29" s="876"/>
    </row>
    <row r="30" spans="1:14" s="872" customFormat="1" ht="20.45" customHeight="1">
      <c r="A30" s="878"/>
      <c r="C30" s="2061"/>
      <c r="D30" s="2068"/>
      <c r="E30" s="2068"/>
      <c r="F30" s="875" t="s">
        <v>458</v>
      </c>
      <c r="G30" s="875"/>
      <c r="H30" s="875"/>
      <c r="I30" s="875"/>
      <c r="J30" s="875"/>
      <c r="K30" s="875"/>
      <c r="L30" s="875"/>
      <c r="M30" s="875"/>
    </row>
    <row r="31" spans="1:14" s="872" customFormat="1" ht="18.600000000000001" customHeight="1">
      <c r="A31" s="878"/>
      <c r="C31" s="2061"/>
      <c r="D31" s="2068"/>
      <c r="E31" s="2068"/>
      <c r="F31" s="877" t="s">
        <v>208</v>
      </c>
      <c r="G31" s="877"/>
      <c r="H31" s="877"/>
      <c r="I31" s="877"/>
      <c r="J31" s="877"/>
      <c r="K31" s="875"/>
      <c r="L31" s="875"/>
      <c r="M31" s="875"/>
    </row>
    <row r="32" spans="1:14" s="872" customFormat="1" ht="17.45" customHeight="1">
      <c r="A32" s="878"/>
      <c r="C32" s="2061"/>
      <c r="D32" s="2068"/>
      <c r="E32" s="2068"/>
      <c r="F32" s="877" t="s">
        <v>457</v>
      </c>
      <c r="G32" s="877"/>
      <c r="H32" s="877"/>
      <c r="I32" s="877"/>
      <c r="J32" s="877"/>
      <c r="K32" s="875"/>
      <c r="L32" s="875"/>
      <c r="M32" s="875"/>
    </row>
    <row r="33" spans="1:14" s="872" customFormat="1" ht="9.9499999999999993" customHeight="1">
      <c r="A33" s="878"/>
      <c r="F33" s="1028"/>
      <c r="G33" s="1028"/>
      <c r="H33" s="1028"/>
      <c r="I33" s="1028"/>
      <c r="J33" s="1028"/>
    </row>
    <row r="34" spans="1:14" s="872" customFormat="1" ht="24.95" customHeight="1">
      <c r="A34" s="878"/>
      <c r="D34" s="2057" t="s">
        <v>1064</v>
      </c>
      <c r="E34" s="2057"/>
      <c r="F34" s="2058"/>
      <c r="G34" s="2058"/>
      <c r="H34" s="2058"/>
    </row>
    <row r="35" spans="1:14" s="872" customFormat="1" ht="15.75">
      <c r="A35" s="878"/>
      <c r="D35" s="876"/>
      <c r="E35" s="876"/>
      <c r="F35" s="876"/>
      <c r="G35" s="876"/>
      <c r="H35" s="876"/>
      <c r="I35" s="876"/>
      <c r="J35" s="876"/>
      <c r="K35" s="876"/>
      <c r="L35" s="876"/>
      <c r="M35" s="876"/>
    </row>
    <row r="36" spans="1:14" s="872" customFormat="1" ht="24" customHeight="1">
      <c r="A36" s="878"/>
      <c r="D36" s="875"/>
      <c r="E36" s="875"/>
      <c r="F36" s="875"/>
      <c r="G36" s="875"/>
      <c r="H36" s="875"/>
      <c r="I36" s="875"/>
      <c r="J36" s="875"/>
      <c r="K36" s="875"/>
      <c r="L36" s="875"/>
      <c r="M36" s="875"/>
    </row>
    <row r="37" spans="1:14" s="872" customFormat="1" ht="15.75">
      <c r="A37" s="878"/>
      <c r="B37" s="2056" t="s">
        <v>1113</v>
      </c>
      <c r="C37" s="2056"/>
      <c r="D37" s="2056"/>
      <c r="E37" s="2056"/>
      <c r="F37" s="2056"/>
      <c r="G37" s="2056"/>
      <c r="H37" s="2056"/>
      <c r="I37" s="2056"/>
      <c r="J37" s="2056"/>
      <c r="K37" s="2056"/>
      <c r="L37" s="2056"/>
      <c r="M37" s="2056"/>
      <c r="N37" s="2056"/>
    </row>
    <row r="38" spans="1:14" s="1021" customFormat="1" ht="41.45" customHeight="1">
      <c r="A38" s="878" t="s">
        <v>479</v>
      </c>
      <c r="B38" s="2059" t="s">
        <v>1065</v>
      </c>
      <c r="C38" s="2059"/>
      <c r="D38" s="2059"/>
      <c r="E38" s="2059"/>
      <c r="F38" s="2059"/>
      <c r="G38" s="2059"/>
      <c r="H38" s="2059"/>
      <c r="I38" s="2059"/>
      <c r="J38" s="2059"/>
      <c r="K38" s="2059"/>
      <c r="L38" s="2059"/>
      <c r="M38" s="2059"/>
      <c r="N38" s="2059"/>
    </row>
    <row r="39" spans="1:14" s="1021" customFormat="1" ht="15.75">
      <c r="A39" s="878"/>
    </row>
    <row r="40" spans="1:14" s="1021" customFormat="1" ht="34.5" customHeight="1">
      <c r="A40" s="878" t="s">
        <v>524</v>
      </c>
      <c r="B40" s="2059" t="s">
        <v>1066</v>
      </c>
      <c r="C40" s="2059"/>
      <c r="D40" s="2059"/>
      <c r="E40" s="2059"/>
      <c r="F40" s="2059"/>
      <c r="G40" s="2059"/>
      <c r="H40" s="2059"/>
      <c r="I40" s="2059" t="s">
        <v>1067</v>
      </c>
      <c r="J40" s="2059"/>
      <c r="K40" s="2059"/>
      <c r="L40" s="2059"/>
      <c r="M40" s="2059"/>
      <c r="N40" s="2059"/>
    </row>
    <row r="41" spans="1:14" s="1021" customFormat="1" ht="17.45" customHeight="1">
      <c r="A41" s="878"/>
    </row>
    <row r="42" spans="1:14" s="1021" customFormat="1" ht="48.95" customHeight="1">
      <c r="A42" s="1401" t="s">
        <v>526</v>
      </c>
      <c r="B42" s="2065" t="s">
        <v>1068</v>
      </c>
      <c r="C42" s="2065"/>
      <c r="D42" s="2065"/>
      <c r="E42" s="2065"/>
      <c r="F42" s="2065"/>
      <c r="G42" s="2065"/>
      <c r="H42" s="2065"/>
      <c r="I42" s="879" t="s">
        <v>1069</v>
      </c>
      <c r="J42" s="879"/>
      <c r="K42" s="879"/>
      <c r="L42" s="879"/>
      <c r="M42" s="879"/>
      <c r="N42" s="879"/>
    </row>
    <row r="43" spans="1:14" s="1021" customFormat="1" ht="50.1" customHeight="1">
      <c r="A43" s="1401" t="s">
        <v>528</v>
      </c>
      <c r="B43" s="2065" t="s">
        <v>1070</v>
      </c>
      <c r="C43" s="2065"/>
      <c r="D43" s="2065"/>
      <c r="E43" s="2065"/>
      <c r="F43" s="2065"/>
      <c r="G43" s="2065"/>
      <c r="H43" s="2065"/>
      <c r="I43" s="2065" t="s">
        <v>1071</v>
      </c>
      <c r="J43" s="2065"/>
      <c r="K43" s="2065"/>
      <c r="L43" s="2065"/>
      <c r="M43" s="2065"/>
      <c r="N43" s="2065"/>
    </row>
    <row r="44" spans="1:14" s="1021" customFormat="1" ht="14.1" customHeight="1">
      <c r="A44" s="1401"/>
      <c r="B44" s="1419"/>
      <c r="C44" s="1419"/>
      <c r="D44" s="1419"/>
      <c r="E44" s="1419"/>
      <c r="F44" s="1419"/>
      <c r="G44" s="1419"/>
      <c r="H44" s="1419"/>
      <c r="I44" s="1419"/>
      <c r="J44" s="1419"/>
      <c r="K44" s="1419"/>
      <c r="L44" s="1419"/>
      <c r="M44" s="1419"/>
      <c r="N44" s="1419"/>
    </row>
    <row r="45" spans="1:14" s="1021" customFormat="1" ht="14.1" customHeight="1">
      <c r="A45" s="1401"/>
      <c r="B45" s="1419"/>
      <c r="C45" s="1419"/>
      <c r="D45" s="1419"/>
      <c r="E45" s="1419"/>
      <c r="F45" s="1419"/>
      <c r="G45" s="1419"/>
      <c r="H45" s="1419"/>
      <c r="I45" s="1419"/>
      <c r="J45" s="1419"/>
      <c r="K45" s="1419"/>
      <c r="L45" s="1419"/>
      <c r="M45" s="1419"/>
      <c r="N45" s="1419"/>
    </row>
    <row r="46" spans="1:14" s="1021" customFormat="1" ht="14.1" customHeight="1">
      <c r="A46" s="1401"/>
      <c r="B46" s="1419"/>
      <c r="C46" s="1419"/>
      <c r="D46" s="1419"/>
      <c r="E46" s="1419"/>
      <c r="F46" s="1419"/>
      <c r="G46" s="1419"/>
      <c r="H46" s="1419"/>
      <c r="I46" s="1419"/>
      <c r="J46" s="1419"/>
      <c r="K46" s="1419"/>
      <c r="L46" s="1419"/>
      <c r="M46" s="1419"/>
      <c r="N46" s="1419"/>
    </row>
    <row r="47" spans="1:14" s="1021" customFormat="1" ht="14.1" customHeight="1">
      <c r="A47" s="1401"/>
      <c r="B47" s="1419"/>
      <c r="C47" s="1419"/>
      <c r="D47" s="1419"/>
      <c r="E47" s="1419"/>
      <c r="F47" s="1419"/>
      <c r="G47" s="1419"/>
      <c r="H47" s="1419"/>
      <c r="I47" s="1419"/>
      <c r="J47" s="1419"/>
      <c r="K47" s="1419"/>
      <c r="L47" s="1419"/>
      <c r="M47" s="1419"/>
      <c r="N47" s="1419"/>
    </row>
    <row r="48" spans="1:14" s="1021" customFormat="1" ht="20.45" customHeight="1">
      <c r="A48" s="1401"/>
      <c r="B48" s="1419"/>
      <c r="C48" s="1419"/>
      <c r="D48" s="1419"/>
      <c r="E48" s="1419"/>
      <c r="F48" s="1419"/>
      <c r="G48" s="1419"/>
      <c r="H48" s="1419"/>
      <c r="I48" s="1419"/>
      <c r="J48" s="1419"/>
      <c r="K48" s="1419"/>
      <c r="L48" s="1419"/>
      <c r="M48" s="1419"/>
      <c r="N48" s="1419"/>
    </row>
    <row r="49" spans="1:14" s="1021" customFormat="1" ht="20.45" customHeight="1">
      <c r="A49" s="1401"/>
      <c r="B49" s="1419"/>
      <c r="C49" s="1419"/>
      <c r="D49" s="1419"/>
      <c r="E49" s="1419"/>
      <c r="F49" s="1419"/>
      <c r="G49" s="1419"/>
      <c r="H49" s="1419"/>
      <c r="I49" s="1419"/>
      <c r="J49" s="1419"/>
      <c r="K49" s="1419"/>
      <c r="L49" s="1419"/>
      <c r="M49" s="1419"/>
      <c r="N49" s="1419"/>
    </row>
    <row r="50" spans="1:14" s="1021" customFormat="1" ht="21" customHeight="1">
      <c r="A50" s="1401"/>
      <c r="B50" s="1419"/>
      <c r="C50" s="1419"/>
      <c r="D50" s="1419"/>
      <c r="E50" s="1419"/>
      <c r="F50" s="1419"/>
      <c r="G50" s="1419"/>
      <c r="H50" s="1419"/>
      <c r="I50" s="1419"/>
      <c r="J50" s="1419"/>
      <c r="K50" s="1419"/>
      <c r="L50" s="1419"/>
      <c r="M50" s="1419"/>
      <c r="N50" s="1419"/>
    </row>
    <row r="51" spans="1:14" s="1021" customFormat="1" ht="21" customHeight="1">
      <c r="A51" s="1401"/>
      <c r="B51" s="1419"/>
      <c r="C51" s="1419"/>
      <c r="D51" s="1419"/>
      <c r="E51" s="1419"/>
      <c r="F51" s="1419"/>
      <c r="G51" s="1419"/>
      <c r="H51" s="1419"/>
      <c r="I51" s="1419"/>
      <c r="J51" s="1419"/>
      <c r="K51" s="1419"/>
      <c r="L51" s="1419"/>
      <c r="M51" s="1419"/>
      <c r="N51" s="1419"/>
    </row>
    <row r="52" spans="1:14" s="1021" customFormat="1" ht="19.5" customHeight="1">
      <c r="A52" s="1401"/>
      <c r="B52" s="1419"/>
      <c r="C52" s="1419"/>
      <c r="D52" s="1419"/>
      <c r="E52" s="1419"/>
      <c r="F52" s="1419"/>
      <c r="G52" s="1419"/>
      <c r="H52" s="1419"/>
      <c r="I52" s="1419"/>
      <c r="J52" s="1419"/>
      <c r="K52" s="1419"/>
      <c r="L52" s="1419"/>
      <c r="M52" s="1419"/>
      <c r="N52" s="1419"/>
    </row>
    <row r="53" spans="1:14" s="1021" customFormat="1" ht="15.75">
      <c r="A53" s="878"/>
    </row>
    <row r="54" spans="1:14" s="872" customFormat="1" ht="15.75">
      <c r="A54" s="878"/>
      <c r="B54" s="2066" t="s">
        <v>136</v>
      </c>
      <c r="C54" s="2058"/>
      <c r="D54" s="2058"/>
      <c r="E54" s="2058"/>
      <c r="F54" s="2058"/>
      <c r="G54" s="2058"/>
      <c r="H54" s="2058"/>
      <c r="I54" s="2058"/>
      <c r="J54" s="2058"/>
      <c r="K54" s="2058"/>
      <c r="L54" s="2058"/>
      <c r="M54" s="2058"/>
      <c r="N54" s="2058"/>
    </row>
    <row r="55" spans="1:14" s="872" customFormat="1" ht="18">
      <c r="A55" s="878"/>
      <c r="B55" s="1820" t="s">
        <v>453</v>
      </c>
      <c r="C55" s="2053"/>
      <c r="D55" s="2053"/>
      <c r="E55" s="2053"/>
      <c r="F55" s="2053"/>
      <c r="G55" s="2053"/>
      <c r="H55" s="2053"/>
      <c r="I55" s="2053"/>
      <c r="J55" s="2053"/>
      <c r="K55" s="2053"/>
      <c r="L55" s="2053"/>
      <c r="M55" s="2053"/>
      <c r="N55" s="2053"/>
    </row>
    <row r="56" spans="1:14" s="872" customFormat="1" ht="15.75">
      <c r="A56" s="878"/>
    </row>
    <row r="57" spans="1:14" s="872" customFormat="1" ht="24.95" customHeight="1">
      <c r="A57" s="878"/>
      <c r="B57" s="1427" t="s">
        <v>934</v>
      </c>
    </row>
    <row r="58" spans="1:14" s="872" customFormat="1" ht="24.95" customHeight="1">
      <c r="A58" s="1424" t="s">
        <v>469</v>
      </c>
      <c r="B58" s="872" t="s">
        <v>1112</v>
      </c>
    </row>
    <row r="59" spans="1:14" s="872" customFormat="1" ht="11.1" customHeight="1">
      <c r="A59" s="878"/>
    </row>
    <row r="60" spans="1:14" s="872" customFormat="1" ht="24.95" customHeight="1">
      <c r="A60" s="1424" t="s">
        <v>470</v>
      </c>
      <c r="B60" s="872" t="s">
        <v>1111</v>
      </c>
    </row>
    <row r="61" spans="1:14" s="872" customFormat="1" ht="12.6" customHeight="1">
      <c r="A61" s="878"/>
    </row>
    <row r="62" spans="1:14" s="872" customFormat="1" ht="35.1" customHeight="1">
      <c r="A62" s="1424" t="s">
        <v>471</v>
      </c>
      <c r="B62" s="2063" t="s">
        <v>1110</v>
      </c>
      <c r="C62" s="2063"/>
      <c r="D62" s="2063"/>
      <c r="E62" s="2063"/>
      <c r="F62" s="2063"/>
      <c r="G62" s="2063"/>
      <c r="H62" s="2063"/>
      <c r="I62" s="2063"/>
      <c r="J62" s="2063"/>
      <c r="K62" s="2063"/>
      <c r="L62" s="2063"/>
      <c r="M62" s="2063"/>
      <c r="N62" s="2063"/>
    </row>
    <row r="63" spans="1:14" s="872" customFormat="1" ht="27.95" customHeight="1">
      <c r="A63" s="878"/>
      <c r="B63" s="2064" t="s">
        <v>1109</v>
      </c>
      <c r="C63" s="2063"/>
      <c r="D63" s="2063"/>
      <c r="E63" s="2063"/>
      <c r="F63" s="2063"/>
      <c r="G63" s="2063"/>
      <c r="H63" s="2063"/>
      <c r="I63" s="2063"/>
      <c r="J63" s="2063"/>
      <c r="K63" s="2063"/>
      <c r="L63" s="2063"/>
      <c r="M63" s="2063"/>
      <c r="N63" s="2063"/>
    </row>
    <row r="64" spans="1:14" s="872" customFormat="1" ht="15.75">
      <c r="A64" s="878"/>
      <c r="B64" s="2055" t="s">
        <v>1108</v>
      </c>
      <c r="C64" s="2055"/>
      <c r="D64" s="2055"/>
      <c r="E64" s="2055"/>
      <c r="F64" s="2055"/>
      <c r="G64" s="2055"/>
      <c r="H64" s="2055"/>
      <c r="I64" s="2055"/>
      <c r="J64" s="2055"/>
      <c r="K64" s="2055"/>
      <c r="L64" s="2055"/>
      <c r="M64" s="2055"/>
      <c r="N64" s="2055"/>
    </row>
    <row r="65" spans="1:14" s="872" customFormat="1" ht="20.25" customHeight="1">
      <c r="A65" s="878"/>
      <c r="B65" s="2055" t="s">
        <v>1107</v>
      </c>
      <c r="C65" s="2055"/>
      <c r="D65" s="2055"/>
      <c r="E65" s="2055"/>
      <c r="F65" s="2055"/>
      <c r="G65" s="2055"/>
      <c r="H65" s="2055"/>
      <c r="I65" s="2055"/>
      <c r="J65" s="2055"/>
      <c r="K65" s="2055"/>
      <c r="L65" s="2055"/>
      <c r="M65" s="2055"/>
      <c r="N65" s="2055"/>
    </row>
    <row r="66" spans="1:14" s="872" customFormat="1" ht="12" customHeight="1">
      <c r="A66" s="878"/>
      <c r="B66" s="1418"/>
      <c r="C66" s="1418"/>
      <c r="D66" s="1418"/>
      <c r="E66" s="1418"/>
      <c r="F66" s="1418"/>
      <c r="G66" s="1418"/>
      <c r="H66" s="1418"/>
      <c r="I66" s="1418"/>
      <c r="J66" s="1418"/>
      <c r="K66" s="1418"/>
      <c r="L66" s="1418"/>
      <c r="M66" s="1418"/>
      <c r="N66" s="1418"/>
    </row>
    <row r="67" spans="1:14" s="872" customFormat="1" ht="24.95" customHeight="1">
      <c r="A67" s="1424" t="s">
        <v>473</v>
      </c>
      <c r="B67" s="2059" t="s">
        <v>1106</v>
      </c>
      <c r="C67" s="2059"/>
      <c r="D67" s="2059"/>
      <c r="E67" s="2059"/>
      <c r="F67" s="2059"/>
      <c r="G67" s="2059"/>
      <c r="H67" s="2059"/>
      <c r="I67" s="2059"/>
      <c r="J67" s="2059"/>
      <c r="K67" s="2059"/>
      <c r="L67" s="2059"/>
      <c r="M67" s="2059"/>
      <c r="N67" s="2059"/>
    </row>
    <row r="68" spans="1:14" s="872" customFormat="1" ht="13.5" customHeight="1">
      <c r="A68" s="878"/>
    </row>
    <row r="69" spans="1:14" s="1248" customFormat="1" ht="31.5" customHeight="1">
      <c r="A69" s="1424" t="s">
        <v>478</v>
      </c>
      <c r="B69" s="2063" t="s">
        <v>1105</v>
      </c>
      <c r="C69" s="2063"/>
      <c r="D69" s="2063"/>
      <c r="E69" s="2063"/>
      <c r="F69" s="2063"/>
      <c r="G69" s="2063"/>
      <c r="H69" s="2063"/>
      <c r="I69" s="2063"/>
      <c r="J69" s="2063"/>
      <c r="K69" s="2063"/>
      <c r="L69" s="2063"/>
      <c r="M69" s="2063"/>
      <c r="N69" s="2063"/>
    </row>
    <row r="70" spans="1:14" s="1248" customFormat="1" ht="96" customHeight="1">
      <c r="A70" s="1424"/>
      <c r="B70" s="2063" t="s">
        <v>1104</v>
      </c>
      <c r="C70" s="2063"/>
      <c r="D70" s="2063"/>
      <c r="E70" s="2063"/>
      <c r="F70" s="2063"/>
      <c r="G70" s="2063"/>
      <c r="H70" s="2063"/>
      <c r="I70" s="2063"/>
      <c r="J70" s="2063"/>
      <c r="K70" s="2063"/>
      <c r="L70" s="2063"/>
      <c r="M70" s="2063"/>
      <c r="N70" s="2063"/>
    </row>
    <row r="71" spans="1:14" s="1402" customFormat="1" ht="48" customHeight="1">
      <c r="A71" s="1419"/>
      <c r="B71" s="2063" t="s">
        <v>1103</v>
      </c>
      <c r="C71" s="2063"/>
      <c r="D71" s="2063"/>
      <c r="E71" s="2063"/>
      <c r="F71" s="2063"/>
      <c r="G71" s="2063"/>
      <c r="H71" s="2063"/>
      <c r="I71" s="2063"/>
      <c r="J71" s="2063"/>
      <c r="K71" s="2063"/>
      <c r="L71" s="2063"/>
      <c r="M71" s="2063"/>
      <c r="N71" s="2063"/>
    </row>
    <row r="72" spans="1:14" s="1402" customFormat="1" ht="20.25" customHeight="1">
      <c r="A72" s="1419"/>
      <c r="B72" s="1420"/>
      <c r="C72" s="1420"/>
      <c r="D72" s="1420"/>
      <c r="E72" s="1420"/>
      <c r="F72" s="1420"/>
      <c r="G72" s="1420"/>
      <c r="H72" s="1420"/>
      <c r="I72" s="1420"/>
      <c r="J72" s="1420"/>
      <c r="K72" s="1420"/>
      <c r="L72" s="1420"/>
      <c r="M72" s="1420"/>
      <c r="N72" s="1420"/>
    </row>
    <row r="73" spans="1:14" s="1402" customFormat="1" ht="33.75" customHeight="1">
      <c r="A73" s="874"/>
      <c r="B73" s="2048" t="s">
        <v>1072</v>
      </c>
      <c r="C73" s="1403"/>
      <c r="D73" s="1403" t="s">
        <v>455</v>
      </c>
      <c r="E73" s="1404">
        <v>400</v>
      </c>
      <c r="F73" s="1403"/>
      <c r="G73" s="1403"/>
      <c r="H73" s="1403"/>
      <c r="I73" s="1403"/>
      <c r="J73" s="1403"/>
      <c r="K73" s="1403"/>
      <c r="L73" s="1403"/>
      <c r="M73" s="1403"/>
      <c r="N73" s="1405"/>
    </row>
    <row r="74" spans="1:14" s="1402" customFormat="1" ht="38.25" customHeight="1">
      <c r="A74" s="873"/>
      <c r="B74" s="2049"/>
      <c r="C74" s="1406"/>
      <c r="D74" s="1426" t="s">
        <v>1102</v>
      </c>
      <c r="E74" s="1426" t="s">
        <v>1073</v>
      </c>
      <c r="F74" s="1406"/>
      <c r="G74" s="1406"/>
      <c r="H74" s="1406"/>
      <c r="I74" s="1406"/>
      <c r="J74" s="1406"/>
      <c r="K74" s="1406"/>
      <c r="L74" s="1406"/>
      <c r="M74" s="1406"/>
      <c r="N74" s="1407"/>
    </row>
    <row r="75" spans="1:14" s="1402" customFormat="1" ht="11.1" customHeight="1">
      <c r="A75" s="1419"/>
      <c r="B75" s="1418"/>
      <c r="C75" s="1418"/>
      <c r="D75" s="1418"/>
      <c r="E75" s="1418"/>
      <c r="F75" s="1418"/>
      <c r="G75" s="1418"/>
      <c r="H75" s="1418"/>
      <c r="I75" s="1418"/>
      <c r="J75" s="1418"/>
      <c r="K75" s="1418"/>
      <c r="L75" s="1418"/>
      <c r="M75" s="1418"/>
      <c r="N75" s="1418"/>
    </row>
    <row r="76" spans="1:14" s="872" customFormat="1" ht="27.95" customHeight="1">
      <c r="A76" s="1408"/>
      <c r="B76" s="2048" t="s">
        <v>1074</v>
      </c>
      <c r="C76" s="1409"/>
      <c r="D76" s="1409" t="s">
        <v>455</v>
      </c>
      <c r="E76" s="1410">
        <v>300</v>
      </c>
      <c r="F76" s="1409"/>
      <c r="G76" s="1409"/>
      <c r="H76" s="1409"/>
      <c r="I76" s="1409"/>
      <c r="J76" s="1409"/>
      <c r="K76" s="1409"/>
      <c r="L76" s="1409"/>
      <c r="M76" s="1409"/>
      <c r="N76" s="1411"/>
    </row>
    <row r="77" spans="1:14" s="872" customFormat="1" ht="38.25" customHeight="1">
      <c r="A77" s="1412"/>
      <c r="B77" s="2049"/>
      <c r="C77" s="876"/>
      <c r="D77" s="876" t="s">
        <v>1101</v>
      </c>
      <c r="E77" s="1417" t="s">
        <v>1075</v>
      </c>
      <c r="F77" s="876"/>
      <c r="G77" s="876"/>
      <c r="H77" s="876"/>
      <c r="I77" s="876"/>
      <c r="J77" s="876"/>
      <c r="K77" s="876"/>
      <c r="L77" s="876"/>
      <c r="M77" s="876"/>
      <c r="N77" s="1413"/>
    </row>
    <row r="78" spans="1:14" s="872" customFormat="1" ht="12" customHeight="1">
      <c r="A78" s="878"/>
      <c r="E78" s="1028"/>
    </row>
    <row r="79" spans="1:14" s="872" customFormat="1" ht="29.1" customHeight="1">
      <c r="A79" s="1408"/>
      <c r="B79" s="2048" t="s">
        <v>1076</v>
      </c>
      <c r="C79" s="1409"/>
      <c r="D79" s="1409" t="s">
        <v>455</v>
      </c>
      <c r="E79" s="1410">
        <v>300</v>
      </c>
      <c r="F79" s="1409"/>
      <c r="G79" s="1409"/>
      <c r="H79" s="1409"/>
      <c r="I79" s="1409"/>
      <c r="J79" s="1409"/>
      <c r="K79" s="1409"/>
      <c r="L79" s="1409"/>
      <c r="M79" s="1409"/>
      <c r="N79" s="1411"/>
    </row>
    <row r="80" spans="1:14" s="872" customFormat="1" ht="31.5" customHeight="1">
      <c r="A80" s="1412"/>
      <c r="B80" s="2049"/>
      <c r="C80" s="876"/>
      <c r="D80" s="876" t="s">
        <v>1100</v>
      </c>
      <c r="E80" s="1417" t="s">
        <v>1077</v>
      </c>
      <c r="F80" s="876"/>
      <c r="G80" s="876"/>
      <c r="H80" s="876"/>
      <c r="I80" s="876"/>
      <c r="J80" s="876"/>
      <c r="K80" s="876"/>
      <c r="L80" s="876"/>
      <c r="M80" s="876"/>
      <c r="N80" s="1413"/>
    </row>
    <row r="81" spans="1:14" s="872" customFormat="1" ht="12.6" customHeight="1">
      <c r="A81" s="878"/>
      <c r="B81" s="1414"/>
      <c r="E81" s="1028"/>
    </row>
    <row r="82" spans="1:14" s="872" customFormat="1" ht="24.95" customHeight="1">
      <c r="A82" s="872" t="s">
        <v>1099</v>
      </c>
    </row>
    <row r="83" spans="1:14" s="872" customFormat="1" ht="15.75" customHeight="1">
      <c r="A83" s="878"/>
      <c r="B83" s="872" t="s">
        <v>1098</v>
      </c>
    </row>
    <row r="84" spans="1:14" s="872" customFormat="1" ht="24.95" customHeight="1">
      <c r="A84" s="878"/>
      <c r="B84" s="872" t="s">
        <v>1097</v>
      </c>
    </row>
    <row r="85" spans="1:14" s="872" customFormat="1" ht="24.95" customHeight="1">
      <c r="A85" s="878"/>
      <c r="B85" s="1415" t="s">
        <v>1096</v>
      </c>
      <c r="C85" s="1415"/>
      <c r="D85" s="1415"/>
      <c r="E85" s="1415"/>
      <c r="F85" s="1415"/>
      <c r="G85" s="1415"/>
      <c r="H85" s="1415"/>
      <c r="I85" s="1415"/>
      <c r="J85" s="1415"/>
      <c r="K85" s="1415"/>
      <c r="L85" s="1415"/>
      <c r="M85" s="1415"/>
      <c r="N85" s="1415"/>
    </row>
    <row r="86" spans="1:14" s="872" customFormat="1" ht="12.6" customHeight="1">
      <c r="A86" s="878"/>
      <c r="B86" s="1415"/>
      <c r="C86" s="1415"/>
      <c r="D86" s="1415"/>
      <c r="E86" s="1415"/>
      <c r="F86" s="1415"/>
      <c r="G86" s="1415"/>
      <c r="H86" s="1415"/>
      <c r="I86" s="1415"/>
      <c r="J86" s="1415"/>
      <c r="K86" s="1415"/>
      <c r="L86" s="1415"/>
      <c r="M86" s="1415"/>
      <c r="N86" s="1415"/>
    </row>
    <row r="87" spans="1:14" s="872" customFormat="1" ht="42" customHeight="1">
      <c r="A87" s="1424" t="s">
        <v>479</v>
      </c>
      <c r="B87" s="2063" t="s">
        <v>1095</v>
      </c>
      <c r="C87" s="2063"/>
      <c r="D87" s="2063"/>
      <c r="E87" s="2063"/>
      <c r="F87" s="2063"/>
      <c r="G87" s="2063"/>
      <c r="H87" s="2063"/>
      <c r="I87" s="2063"/>
      <c r="J87" s="2063"/>
      <c r="K87" s="2063"/>
      <c r="L87" s="2063"/>
      <c r="M87" s="2063"/>
      <c r="N87" s="2063"/>
    </row>
    <row r="88" spans="1:14" s="872" customFormat="1" ht="9.6" customHeight="1">
      <c r="A88" s="878"/>
      <c r="B88" s="1420"/>
      <c r="C88" s="1420"/>
      <c r="D88" s="1420"/>
      <c r="E88" s="1420"/>
      <c r="F88" s="1420"/>
      <c r="G88" s="1420"/>
      <c r="H88" s="1420"/>
      <c r="I88" s="1420"/>
      <c r="J88" s="1420"/>
      <c r="K88" s="1420"/>
      <c r="L88" s="1420"/>
      <c r="M88" s="1420"/>
      <c r="N88" s="1420"/>
    </row>
    <row r="89" spans="1:14" s="872" customFormat="1" ht="24.95" customHeight="1">
      <c r="A89" s="1424" t="s">
        <v>524</v>
      </c>
      <c r="B89" s="1425" t="s">
        <v>1094</v>
      </c>
      <c r="C89" s="1045"/>
      <c r="D89" s="1045"/>
      <c r="E89" s="1045"/>
      <c r="F89" s="1045"/>
      <c r="G89" s="1045"/>
      <c r="H89" s="1045"/>
      <c r="I89" s="1045"/>
      <c r="J89" s="1045"/>
      <c r="K89" s="1045"/>
      <c r="L89" s="1045"/>
      <c r="M89" s="1045"/>
    </row>
    <row r="90" spans="1:14" s="872" customFormat="1" ht="9.6" customHeight="1">
      <c r="A90" s="878"/>
      <c r="B90" s="1087"/>
      <c r="C90" s="1045"/>
      <c r="D90" s="1045"/>
      <c r="E90" s="1045"/>
      <c r="F90" s="1045"/>
      <c r="G90" s="1045"/>
      <c r="H90" s="1045"/>
      <c r="I90" s="1045"/>
      <c r="J90" s="1045"/>
      <c r="K90" s="1045"/>
      <c r="L90" s="1045"/>
      <c r="M90" s="1045"/>
    </row>
    <row r="91" spans="1:14" s="872" customFormat="1" ht="29.25" customHeight="1">
      <c r="A91" s="1424" t="s">
        <v>526</v>
      </c>
      <c r="B91" s="1416" t="s">
        <v>1093</v>
      </c>
      <c r="C91" s="1088"/>
      <c r="D91" s="1088"/>
      <c r="E91" s="1088"/>
      <c r="F91" s="1088"/>
      <c r="G91" s="1088"/>
      <c r="H91" s="1088"/>
      <c r="I91" s="1088"/>
      <c r="J91" s="1088"/>
      <c r="K91" s="1088"/>
      <c r="L91" s="1088"/>
      <c r="M91" s="1088"/>
    </row>
    <row r="92" spans="1:14" s="872" customFormat="1" ht="11.1" customHeight="1">
      <c r="A92" s="878"/>
      <c r="B92" s="1416"/>
      <c r="C92" s="1088"/>
      <c r="D92" s="1088"/>
      <c r="E92" s="1088"/>
      <c r="F92" s="1088"/>
      <c r="G92" s="1088"/>
      <c r="H92" s="1088"/>
      <c r="I92" s="1088"/>
      <c r="J92" s="1088"/>
      <c r="K92" s="1088"/>
      <c r="L92" s="1088"/>
      <c r="M92" s="1088"/>
    </row>
    <row r="93" spans="1:14" s="872" customFormat="1" ht="66.75" customHeight="1">
      <c r="A93" s="1424" t="s">
        <v>528</v>
      </c>
      <c r="B93" s="2063" t="s">
        <v>1092</v>
      </c>
      <c r="C93" s="2063"/>
      <c r="D93" s="2063"/>
      <c r="E93" s="2063"/>
      <c r="F93" s="2063"/>
      <c r="G93" s="2063"/>
      <c r="H93" s="2063"/>
      <c r="I93" s="2063"/>
      <c r="J93" s="2063"/>
      <c r="K93" s="2063"/>
      <c r="L93" s="2063"/>
      <c r="M93" s="2063"/>
      <c r="N93" s="2063"/>
    </row>
    <row r="94" spans="1:14" s="872" customFormat="1" ht="36.75" customHeight="1">
      <c r="A94" s="878"/>
      <c r="B94" s="2063"/>
      <c r="C94" s="2063"/>
      <c r="D94" s="2063"/>
      <c r="E94" s="2063"/>
      <c r="F94" s="2063"/>
      <c r="G94" s="2063"/>
      <c r="H94" s="2063"/>
      <c r="I94" s="2063"/>
      <c r="J94" s="2063"/>
      <c r="K94" s="2063"/>
      <c r="L94" s="2063"/>
      <c r="M94" s="2063"/>
      <c r="N94" s="2063"/>
    </row>
  </sheetData>
  <mergeCells count="40">
    <mergeCell ref="B87:N87"/>
    <mergeCell ref="B93:N93"/>
    <mergeCell ref="B94:N94"/>
    <mergeCell ref="F25:J25"/>
    <mergeCell ref="C26:C27"/>
    <mergeCell ref="D26:E27"/>
    <mergeCell ref="C29:C32"/>
    <mergeCell ref="D29:E32"/>
    <mergeCell ref="B62:N62"/>
    <mergeCell ref="B38:N38"/>
    <mergeCell ref="B40:H40"/>
    <mergeCell ref="I40:N40"/>
    <mergeCell ref="B42:H42"/>
    <mergeCell ref="B79:B80"/>
    <mergeCell ref="B76:B77"/>
    <mergeCell ref="B43:H43"/>
    <mergeCell ref="B63:N63"/>
    <mergeCell ref="B69:N69"/>
    <mergeCell ref="B71:N71"/>
    <mergeCell ref="I43:N43"/>
    <mergeCell ref="B54:N54"/>
    <mergeCell ref="B55:N55"/>
    <mergeCell ref="B64:N64"/>
    <mergeCell ref="B65:N65"/>
    <mergeCell ref="B73:B74"/>
    <mergeCell ref="D18:N18"/>
    <mergeCell ref="B1:N1"/>
    <mergeCell ref="B2:N2"/>
    <mergeCell ref="B3:N3"/>
    <mergeCell ref="B4:N4"/>
    <mergeCell ref="D16:N16"/>
    <mergeCell ref="D17:N17"/>
    <mergeCell ref="B37:N37"/>
    <mergeCell ref="D34:H34"/>
    <mergeCell ref="B20:C20"/>
    <mergeCell ref="D20:E20"/>
    <mergeCell ref="C23:C24"/>
    <mergeCell ref="D23:E24"/>
    <mergeCell ref="B67:N67"/>
    <mergeCell ref="B70:N70"/>
  </mergeCells>
  <printOptions horizontalCentered="1"/>
  <pageMargins left="0.25" right="0.25" top="0.25" bottom="0.5" header="0.25" footer="0.25"/>
  <pageSetup scale="61" orientation="portrait" r:id="rId1"/>
  <headerFooter>
    <oddFooter>&amp;L&amp;"Arial,Italic"Revised 05/19</oddFooter>
  </headerFooter>
  <rowBreaks count="1" manualBreakCount="1">
    <brk id="53" max="13" man="1"/>
  </rowBreaks>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pageSetUpPr fitToPage="1"/>
  </sheetPr>
  <dimension ref="A1:AB89"/>
  <sheetViews>
    <sheetView showGridLines="0" view="pageBreakPreview" topLeftCell="A50" zoomScaleNormal="100" zoomScaleSheetLayoutView="100" workbookViewId="0">
      <selection activeCell="Y13" sqref="Y13"/>
    </sheetView>
  </sheetViews>
  <sheetFormatPr defaultColWidth="8.85546875" defaultRowHeight="12.75"/>
  <cols>
    <col min="1" max="1" width="3.140625" style="1061" customWidth="1"/>
    <col min="2" max="2" width="10.5703125" style="612" customWidth="1"/>
    <col min="3" max="3" width="4.5703125" style="612" customWidth="1"/>
    <col min="4" max="4" width="6.7109375" style="612" customWidth="1"/>
    <col min="5" max="5" width="11.7109375" style="612" customWidth="1"/>
    <col min="6" max="7" width="5.85546875" style="612" customWidth="1"/>
    <col min="8" max="8" width="2.85546875" style="612" customWidth="1"/>
    <col min="9" max="9" width="15.7109375" style="612" customWidth="1"/>
    <col min="10" max="10" width="9" style="612" customWidth="1"/>
    <col min="11" max="11" width="1.28515625" style="612" customWidth="1"/>
    <col min="12" max="12" width="3.42578125" style="612" customWidth="1"/>
    <col min="13" max="13" width="7.42578125" style="612" customWidth="1"/>
    <col min="14" max="15" width="3.140625" style="612" customWidth="1"/>
    <col min="16" max="16" width="20.28515625" style="612" customWidth="1"/>
    <col min="17" max="16384" width="8.85546875" style="612"/>
  </cols>
  <sheetData>
    <row r="1" spans="1:28" ht="18" customHeight="1">
      <c r="A1" s="2071" t="s">
        <v>136</v>
      </c>
      <c r="B1" s="2071"/>
      <c r="C1" s="2071"/>
      <c r="D1" s="2071"/>
      <c r="E1" s="2071"/>
      <c r="F1" s="2071"/>
      <c r="G1" s="2071"/>
      <c r="H1" s="2071"/>
      <c r="I1" s="2071"/>
      <c r="J1" s="2071"/>
      <c r="K1" s="2071"/>
      <c r="L1" s="2071"/>
      <c r="M1" s="2071"/>
      <c r="N1" s="1068"/>
      <c r="O1" s="1068"/>
    </row>
    <row r="2" spans="1:28" ht="18" customHeight="1">
      <c r="A2" s="1882" t="s">
        <v>658</v>
      </c>
      <c r="B2" s="1882"/>
      <c r="C2" s="1882"/>
      <c r="D2" s="1882"/>
      <c r="E2" s="1882"/>
      <c r="F2" s="1882"/>
      <c r="G2" s="1882"/>
      <c r="H2" s="1882"/>
      <c r="I2" s="1882"/>
      <c r="J2" s="1882"/>
      <c r="K2" s="1882"/>
      <c r="L2" s="1882"/>
      <c r="M2" s="1882"/>
      <c r="N2" s="1068"/>
      <c r="O2" s="1068"/>
    </row>
    <row r="3" spans="1:28" ht="15" customHeight="1">
      <c r="A3" s="2071" t="str">
        <f>A!A3</f>
        <v>As of June 30, 2023</v>
      </c>
      <c r="B3" s="2071"/>
      <c r="C3" s="2071"/>
      <c r="D3" s="2071"/>
      <c r="E3" s="2071"/>
      <c r="F3" s="2071"/>
      <c r="G3" s="2071"/>
      <c r="H3" s="2071"/>
      <c r="I3" s="2071"/>
      <c r="J3" s="2071"/>
      <c r="K3" s="2071"/>
      <c r="L3" s="2071"/>
      <c r="M3" s="2071"/>
      <c r="N3" s="1068"/>
      <c r="O3" s="1068"/>
    </row>
    <row r="4" spans="1:28">
      <c r="A4" s="1882" t="str">
        <f>A!A4</f>
        <v>Due July 21, 2023</v>
      </c>
      <c r="B4" s="1882"/>
      <c r="C4" s="1882"/>
      <c r="D4" s="2072"/>
      <c r="E4" s="2072"/>
      <c r="F4" s="2072"/>
      <c r="G4" s="2072"/>
      <c r="H4" s="2072"/>
      <c r="I4" s="2072"/>
      <c r="J4" s="2072"/>
      <c r="K4" s="2072"/>
      <c r="L4" s="2072"/>
      <c r="M4" s="2072"/>
      <c r="N4" s="1068"/>
      <c r="O4" s="1068"/>
    </row>
    <row r="5" spans="1:28" ht="13.5" customHeight="1">
      <c r="A5" s="533" t="s">
        <v>657</v>
      </c>
      <c r="B5" s="1069"/>
      <c r="C5" s="1069"/>
      <c r="D5" s="1018"/>
      <c r="E5" s="1018"/>
      <c r="F5" s="1018"/>
      <c r="G5" s="1018"/>
      <c r="H5" s="1018"/>
      <c r="I5" s="1018"/>
      <c r="J5" s="1018"/>
      <c r="K5" s="1018"/>
      <c r="L5" s="1018"/>
      <c r="M5" s="1018"/>
      <c r="N5" s="1068"/>
      <c r="O5" s="1068"/>
    </row>
    <row r="6" spans="1:28" ht="19.899999999999999" customHeight="1">
      <c r="A6" s="1069"/>
      <c r="B6" s="1069"/>
      <c r="C6" s="1069"/>
      <c r="D6" s="1018"/>
      <c r="E6" s="1018"/>
      <c r="F6" s="1018"/>
      <c r="G6" s="1018"/>
      <c r="H6" s="1018"/>
      <c r="I6" s="1018"/>
      <c r="J6" s="1018"/>
      <c r="K6" s="1018"/>
      <c r="L6" s="1018"/>
      <c r="M6" s="1018"/>
      <c r="N6" s="1068"/>
      <c r="O6" s="1068"/>
    </row>
    <row r="7" spans="1:28" ht="19.899999999999999" customHeight="1">
      <c r="A7" s="1882" t="s">
        <v>530</v>
      </c>
      <c r="B7" s="1882"/>
      <c r="C7" s="1882"/>
      <c r="D7" s="1882"/>
      <c r="E7" s="1882"/>
      <c r="F7" s="1882"/>
      <c r="G7" s="1882"/>
      <c r="H7" s="1882"/>
      <c r="I7" s="1882"/>
      <c r="J7" s="1882"/>
      <c r="K7" s="1882"/>
      <c r="L7" s="1882"/>
      <c r="M7" s="1882"/>
      <c r="N7" s="1882"/>
      <c r="O7" s="1882"/>
    </row>
    <row r="8" spans="1:28" ht="14.45" customHeight="1">
      <c r="A8" s="2070" t="s">
        <v>531</v>
      </c>
      <c r="B8" s="2070"/>
      <c r="C8" s="2070"/>
      <c r="D8" s="2070"/>
      <c r="E8" s="2070"/>
      <c r="F8" s="2070"/>
      <c r="G8" s="2070"/>
      <c r="H8" s="2070"/>
      <c r="I8" s="2070"/>
      <c r="J8" s="2070"/>
      <c r="K8" s="2070"/>
      <c r="L8" s="2070"/>
      <c r="M8" s="2070"/>
      <c r="N8" s="2070"/>
      <c r="O8" s="2070"/>
    </row>
    <row r="9" spans="1:28" ht="14.45" customHeight="1">
      <c r="A9" s="1070"/>
      <c r="B9" s="1070"/>
      <c r="C9" s="1070"/>
      <c r="D9" s="1070"/>
      <c r="E9" s="1070"/>
      <c r="F9" s="1070"/>
      <c r="G9" s="1070"/>
      <c r="H9" s="1070"/>
      <c r="I9" s="1070"/>
      <c r="J9" s="1070"/>
      <c r="K9" s="1070"/>
      <c r="L9" s="1070"/>
      <c r="M9" s="1070"/>
      <c r="N9" s="1070"/>
      <c r="O9" s="1070"/>
    </row>
    <row r="10" spans="1:28" ht="14.45" customHeight="1">
      <c r="A10" s="1070"/>
      <c r="B10" s="1070"/>
      <c r="C10" s="1070"/>
      <c r="D10" s="1070"/>
      <c r="E10" s="1070"/>
      <c r="F10" s="1070"/>
      <c r="G10" s="1070"/>
      <c r="H10" s="1070"/>
      <c r="I10" s="1070"/>
      <c r="J10" s="1070"/>
      <c r="K10" s="1070"/>
      <c r="L10" s="1070"/>
      <c r="M10" s="1070"/>
      <c r="N10" s="1070"/>
      <c r="O10" s="1070"/>
    </row>
    <row r="11" spans="1:28" ht="13.15" customHeight="1">
      <c r="A11" s="612" t="s">
        <v>535</v>
      </c>
      <c r="D11" s="1018"/>
      <c r="E11" s="1018"/>
      <c r="F11" s="1018"/>
      <c r="G11" s="1018"/>
      <c r="H11" s="1018"/>
      <c r="I11" s="1018"/>
      <c r="J11" s="1018"/>
      <c r="K11" s="1018"/>
      <c r="L11" s="1018"/>
      <c r="M11" s="1018"/>
    </row>
    <row r="12" spans="1:28" ht="3" customHeight="1">
      <c r="A12" s="1060"/>
      <c r="D12" s="1071"/>
      <c r="E12" s="1071"/>
      <c r="F12" s="1071"/>
      <c r="G12" s="1071"/>
      <c r="H12" s="1071"/>
      <c r="I12" s="1071"/>
    </row>
    <row r="13" spans="1:28" ht="51.75" customHeight="1">
      <c r="A13" s="1748" t="s">
        <v>930</v>
      </c>
      <c r="B13" s="1748"/>
      <c r="C13" s="1748"/>
      <c r="D13" s="1748"/>
      <c r="E13" s="1748"/>
      <c r="F13" s="1748"/>
      <c r="G13" s="1748"/>
      <c r="H13" s="1748"/>
      <c r="I13" s="1748"/>
      <c r="J13" s="1748"/>
      <c r="K13" s="1748"/>
      <c r="L13" s="1748"/>
      <c r="M13" s="1748"/>
      <c r="N13" s="1748"/>
      <c r="O13" s="1748"/>
      <c r="Q13" s="1072"/>
      <c r="R13" s="1072"/>
      <c r="S13" s="1072"/>
      <c r="T13" s="1072"/>
      <c r="U13" s="1072"/>
      <c r="V13" s="1072"/>
      <c r="W13" s="1072"/>
      <c r="X13" s="1072"/>
      <c r="Y13" s="1072"/>
      <c r="Z13" s="1072"/>
      <c r="AA13" s="1072"/>
      <c r="AB13" s="1072"/>
    </row>
    <row r="14" spans="1:28" ht="14.45" customHeight="1">
      <c r="A14" s="1060"/>
      <c r="L14" s="2075" t="s">
        <v>533</v>
      </c>
      <c r="M14" s="2075"/>
      <c r="N14" s="2075"/>
      <c r="O14" s="2075"/>
      <c r="Q14" s="1072"/>
      <c r="R14" s="1072"/>
      <c r="S14" s="1072"/>
      <c r="T14" s="1072"/>
      <c r="U14" s="1072"/>
      <c r="V14" s="1072"/>
      <c r="W14" s="1072"/>
      <c r="X14" s="1072"/>
      <c r="Y14" s="1072"/>
      <c r="Z14" s="1072"/>
      <c r="AA14" s="1072"/>
      <c r="AB14" s="1072"/>
    </row>
    <row r="15" spans="1:28" s="494" customFormat="1" ht="13.9" customHeight="1">
      <c r="A15" s="494" t="s">
        <v>517</v>
      </c>
      <c r="D15" s="625"/>
      <c r="E15" s="625"/>
      <c r="F15" s="625"/>
      <c r="G15" s="625"/>
      <c r="H15" s="625"/>
      <c r="I15" s="625"/>
      <c r="J15" s="625"/>
      <c r="K15" s="612"/>
      <c r="L15" s="2076"/>
      <c r="M15" s="2076"/>
      <c r="N15" s="2076"/>
      <c r="O15" s="2076"/>
      <c r="Q15" s="1072"/>
      <c r="R15" s="1072"/>
      <c r="S15" s="1072"/>
      <c r="T15" s="1072"/>
      <c r="U15" s="1072"/>
      <c r="V15" s="1072"/>
      <c r="W15" s="1072"/>
      <c r="X15" s="1072"/>
      <c r="Y15" s="1072"/>
      <c r="Z15" s="1072"/>
      <c r="AA15" s="1072"/>
      <c r="AB15" s="1072"/>
    </row>
    <row r="16" spans="1:28" ht="19.899999999999999" customHeight="1">
      <c r="M16" s="1018"/>
      <c r="N16" s="1018"/>
      <c r="O16" s="1018"/>
      <c r="Q16" s="1072"/>
      <c r="R16" s="1072"/>
      <c r="S16" s="1072"/>
      <c r="T16" s="1072"/>
      <c r="U16" s="1072"/>
      <c r="V16" s="1072"/>
      <c r="W16" s="1072"/>
      <c r="X16" s="1072"/>
      <c r="Y16" s="1072"/>
      <c r="Z16" s="1072"/>
      <c r="AA16" s="1072"/>
      <c r="AB16" s="1072"/>
    </row>
    <row r="17" spans="1:28" ht="35.25" customHeight="1">
      <c r="A17" s="1073" t="s">
        <v>469</v>
      </c>
      <c r="B17" s="1748" t="s">
        <v>518</v>
      </c>
      <c r="C17" s="1748"/>
      <c r="D17" s="1748"/>
      <c r="E17" s="1748"/>
      <c r="F17" s="1748"/>
      <c r="G17" s="1748"/>
      <c r="H17" s="1748"/>
      <c r="I17" s="1748"/>
      <c r="J17" s="1748"/>
      <c r="K17" s="1074"/>
      <c r="M17" s="1069"/>
      <c r="N17" s="1069"/>
      <c r="O17" s="1069"/>
      <c r="Q17" s="1072"/>
      <c r="R17" s="1072"/>
      <c r="S17" s="1072"/>
      <c r="T17" s="1072"/>
      <c r="U17" s="1072"/>
      <c r="V17" s="1072"/>
      <c r="W17" s="1072"/>
      <c r="X17" s="1072"/>
      <c r="Y17" s="1072"/>
      <c r="Z17" s="1072"/>
      <c r="AA17" s="1072"/>
      <c r="AB17" s="1072"/>
    </row>
    <row r="18" spans="1:28" ht="12.75" customHeight="1">
      <c r="B18" s="1748"/>
      <c r="C18" s="1748"/>
      <c r="D18" s="1748"/>
      <c r="E18" s="1748"/>
      <c r="F18" s="1748"/>
      <c r="G18" s="1748"/>
      <c r="H18" s="1748"/>
      <c r="I18" s="1748"/>
      <c r="J18" s="1748"/>
      <c r="L18" s="1075"/>
      <c r="M18" s="1076"/>
      <c r="N18" s="1075"/>
      <c r="O18" s="1069"/>
    </row>
    <row r="19" spans="1:28" ht="19.149999999999999" customHeight="1">
      <c r="B19" s="2073"/>
      <c r="C19" s="2073"/>
      <c r="D19" s="2073"/>
      <c r="E19" s="2073"/>
      <c r="F19" s="2073"/>
      <c r="G19" s="2073"/>
      <c r="H19" s="2073"/>
      <c r="I19" s="2073"/>
      <c r="J19" s="2073"/>
      <c r="K19" s="1077"/>
      <c r="M19" s="1069"/>
      <c r="N19" s="1069"/>
      <c r="O19" s="1069"/>
    </row>
    <row r="20" spans="1:28" ht="19.149999999999999" customHeight="1">
      <c r="B20" s="2073"/>
      <c r="C20" s="2073"/>
      <c r="D20" s="2073"/>
      <c r="E20" s="2073"/>
      <c r="F20" s="2073"/>
      <c r="G20" s="2073"/>
      <c r="H20" s="2073"/>
      <c r="I20" s="2073"/>
      <c r="J20" s="2073"/>
      <c r="K20" s="1077"/>
      <c r="M20" s="1018"/>
      <c r="N20" s="1069"/>
      <c r="O20" s="1018"/>
    </row>
    <row r="21" spans="1:28" ht="13.9" customHeight="1">
      <c r="A21" s="2074" t="s">
        <v>470</v>
      </c>
      <c r="B21" s="1748" t="s">
        <v>519</v>
      </c>
      <c r="C21" s="1748"/>
      <c r="D21" s="1748"/>
      <c r="E21" s="1748"/>
      <c r="F21" s="1748"/>
      <c r="G21" s="1748"/>
      <c r="H21" s="1748"/>
      <c r="I21" s="1748"/>
      <c r="J21" s="1748"/>
      <c r="K21" s="1074" t="s">
        <v>71</v>
      </c>
      <c r="M21" s="1076"/>
      <c r="N21" s="1069"/>
      <c r="O21" s="1069"/>
    </row>
    <row r="22" spans="1:28" ht="15" customHeight="1">
      <c r="A22" s="2074"/>
      <c r="B22" s="1748"/>
      <c r="C22" s="1748"/>
      <c r="D22" s="1748"/>
      <c r="E22" s="1748"/>
      <c r="F22" s="1748"/>
      <c r="G22" s="1748"/>
      <c r="H22" s="1748"/>
      <c r="I22" s="1748"/>
      <c r="J22" s="1748"/>
      <c r="K22" s="1074"/>
      <c r="L22" s="1075"/>
      <c r="M22" s="1076"/>
      <c r="N22" s="1075"/>
      <c r="O22" s="1069"/>
    </row>
    <row r="23" spans="1:28" ht="19.149999999999999" customHeight="1">
      <c r="B23" s="2073"/>
      <c r="C23" s="2073"/>
      <c r="D23" s="2073"/>
      <c r="E23" s="2073"/>
      <c r="F23" s="2073"/>
      <c r="G23" s="2073"/>
      <c r="H23" s="2073"/>
      <c r="I23" s="2073"/>
      <c r="J23" s="2073"/>
      <c r="M23" s="1069"/>
      <c r="N23" s="1069"/>
      <c r="O23" s="1069"/>
    </row>
    <row r="24" spans="1:28" ht="19.149999999999999" customHeight="1">
      <c r="B24" s="2073"/>
      <c r="C24" s="2073"/>
      <c r="D24" s="2073"/>
      <c r="E24" s="2073"/>
      <c r="F24" s="2073"/>
      <c r="G24" s="2073"/>
      <c r="H24" s="2073"/>
      <c r="I24" s="2073"/>
      <c r="J24" s="2073"/>
      <c r="M24" s="1018"/>
      <c r="N24" s="1069"/>
      <c r="O24" s="1018"/>
    </row>
    <row r="25" spans="1:28" ht="12" customHeight="1">
      <c r="M25" s="1069"/>
      <c r="N25" s="1069"/>
      <c r="O25" s="1069"/>
    </row>
    <row r="26" spans="1:28">
      <c r="A26" s="1061" t="s">
        <v>471</v>
      </c>
      <c r="B26" s="612" t="s">
        <v>520</v>
      </c>
      <c r="L26" s="1075"/>
      <c r="M26" s="1076"/>
      <c r="N26" s="1075"/>
      <c r="O26" s="1069"/>
    </row>
    <row r="27" spans="1:28" ht="19.149999999999999" customHeight="1">
      <c r="B27" s="2073"/>
      <c r="C27" s="2073"/>
      <c r="D27" s="2073"/>
      <c r="E27" s="2073"/>
      <c r="F27" s="2073"/>
      <c r="G27" s="2073"/>
      <c r="H27" s="2073"/>
      <c r="I27" s="2073"/>
      <c r="J27" s="2073"/>
      <c r="M27" s="1069"/>
      <c r="N27" s="1069"/>
      <c r="O27" s="1069"/>
    </row>
    <row r="28" spans="1:28" ht="19.149999999999999" customHeight="1">
      <c r="B28" s="2073"/>
      <c r="C28" s="2073"/>
      <c r="D28" s="2073"/>
      <c r="E28" s="2073"/>
      <c r="F28" s="2073"/>
      <c r="G28" s="2073"/>
      <c r="H28" s="2073"/>
      <c r="I28" s="2073"/>
      <c r="J28" s="2073"/>
      <c r="M28" s="1018"/>
      <c r="N28" s="1069"/>
      <c r="O28" s="1018"/>
    </row>
    <row r="29" spans="1:28" ht="12" customHeight="1">
      <c r="M29" s="1069"/>
      <c r="N29" s="1069"/>
      <c r="O29" s="1069"/>
    </row>
    <row r="30" spans="1:28">
      <c r="A30" s="1061" t="s">
        <v>473</v>
      </c>
      <c r="B30" s="612" t="s">
        <v>521</v>
      </c>
      <c r="K30" s="1075"/>
      <c r="L30" s="1075"/>
      <c r="M30" s="1076"/>
      <c r="N30" s="1075"/>
      <c r="O30" s="1069"/>
    </row>
    <row r="31" spans="1:28" ht="19.149999999999999" customHeight="1">
      <c r="B31" s="2073"/>
      <c r="C31" s="2073"/>
      <c r="D31" s="2073"/>
      <c r="E31" s="2073"/>
      <c r="F31" s="2073"/>
      <c r="G31" s="2073"/>
      <c r="H31" s="2073"/>
      <c r="I31" s="2073"/>
      <c r="J31" s="2073"/>
      <c r="M31" s="1069"/>
      <c r="N31" s="1069"/>
      <c r="O31" s="1069"/>
    </row>
    <row r="32" spans="1:28" ht="19.149999999999999" customHeight="1">
      <c r="B32" s="2073"/>
      <c r="C32" s="2073"/>
      <c r="D32" s="2073"/>
      <c r="E32" s="2073"/>
      <c r="F32" s="2073"/>
      <c r="G32" s="2073"/>
      <c r="H32" s="2073"/>
      <c r="I32" s="2073"/>
      <c r="J32" s="2073"/>
      <c r="M32" s="1018"/>
      <c r="N32" s="1069"/>
      <c r="O32" s="1018"/>
    </row>
    <row r="33" spans="1:16" ht="12" customHeight="1">
      <c r="J33" s="1061"/>
      <c r="K33" s="1061"/>
      <c r="M33" s="494"/>
      <c r="N33" s="494"/>
      <c r="O33" s="494"/>
    </row>
    <row r="34" spans="1:16" ht="30" customHeight="1">
      <c r="A34" s="1078" t="s">
        <v>478</v>
      </c>
      <c r="B34" s="1748" t="s">
        <v>522</v>
      </c>
      <c r="C34" s="1748"/>
      <c r="D34" s="1748"/>
      <c r="E34" s="1748"/>
      <c r="F34" s="1748"/>
      <c r="G34" s="1748"/>
      <c r="H34" s="1748"/>
      <c r="I34" s="1748"/>
      <c r="J34" s="1748"/>
      <c r="K34" s="1079"/>
      <c r="L34" s="1075"/>
      <c r="M34" s="1076"/>
      <c r="N34" s="1075"/>
      <c r="O34" s="1069"/>
      <c r="P34" s="494"/>
    </row>
    <row r="35" spans="1:16" ht="19.149999999999999" customHeight="1">
      <c r="B35" s="2073"/>
      <c r="C35" s="2073"/>
      <c r="D35" s="2073"/>
      <c r="E35" s="2073"/>
      <c r="F35" s="2073"/>
      <c r="G35" s="2073"/>
      <c r="H35" s="2073"/>
      <c r="I35" s="2073"/>
      <c r="J35" s="2073"/>
      <c r="M35" s="1069"/>
      <c r="N35" s="1069"/>
      <c r="O35" s="1069"/>
      <c r="P35" s="494"/>
    </row>
    <row r="36" spans="1:16" ht="19.149999999999999" customHeight="1">
      <c r="B36" s="2073"/>
      <c r="C36" s="2073"/>
      <c r="D36" s="2073"/>
      <c r="E36" s="2073"/>
      <c r="F36" s="2073"/>
      <c r="G36" s="2073"/>
      <c r="H36" s="2073"/>
      <c r="I36" s="2073"/>
      <c r="J36" s="2073"/>
      <c r="M36" s="1018"/>
      <c r="N36" s="1069"/>
      <c r="O36" s="1018"/>
      <c r="P36" s="494"/>
    </row>
    <row r="37" spans="1:16" ht="15" customHeight="1">
      <c r="M37" s="1069"/>
      <c r="N37" s="1069"/>
      <c r="O37" s="1069"/>
      <c r="P37" s="494"/>
    </row>
    <row r="38" spans="1:16" ht="13.9" customHeight="1">
      <c r="A38" s="1061" t="s">
        <v>479</v>
      </c>
      <c r="B38" s="612" t="s">
        <v>523</v>
      </c>
      <c r="L38" s="1075"/>
      <c r="M38" s="1076"/>
      <c r="N38" s="1075"/>
      <c r="O38" s="1069"/>
      <c r="P38" s="494"/>
    </row>
    <row r="39" spans="1:16" ht="19.149999999999999" customHeight="1">
      <c r="B39" s="2073"/>
      <c r="C39" s="2073"/>
      <c r="D39" s="2073"/>
      <c r="E39" s="2073"/>
      <c r="F39" s="2073"/>
      <c r="G39" s="2073"/>
      <c r="H39" s="2073"/>
      <c r="I39" s="2073"/>
      <c r="J39" s="2073"/>
      <c r="M39" s="1069"/>
      <c r="N39" s="1069"/>
      <c r="O39" s="1069"/>
      <c r="P39" s="494"/>
    </row>
    <row r="40" spans="1:16" ht="19.149999999999999" customHeight="1">
      <c r="B40" s="2073"/>
      <c r="C40" s="2073"/>
      <c r="D40" s="2073"/>
      <c r="E40" s="2073"/>
      <c r="F40" s="2073"/>
      <c r="G40" s="2073"/>
      <c r="H40" s="2073"/>
      <c r="I40" s="2073"/>
      <c r="J40" s="2073"/>
      <c r="M40" s="1018"/>
      <c r="N40" s="1069"/>
      <c r="O40" s="1018"/>
      <c r="P40" s="494"/>
    </row>
    <row r="41" spans="1:16" ht="12" customHeight="1">
      <c r="M41" s="1069"/>
      <c r="N41" s="1069"/>
      <c r="O41" s="1069"/>
      <c r="P41" s="494"/>
    </row>
    <row r="42" spans="1:16">
      <c r="A42" s="1061" t="s">
        <v>524</v>
      </c>
      <c r="B42" s="612" t="s">
        <v>525</v>
      </c>
      <c r="L42" s="1075"/>
      <c r="M42" s="1076"/>
      <c r="N42" s="1075"/>
      <c r="O42" s="1069"/>
      <c r="P42" s="494"/>
    </row>
    <row r="43" spans="1:16" ht="19.149999999999999" customHeight="1">
      <c r="B43" s="2073"/>
      <c r="C43" s="2073"/>
      <c r="D43" s="2073"/>
      <c r="E43" s="2073"/>
      <c r="F43" s="2073"/>
      <c r="G43" s="2073"/>
      <c r="H43" s="2073"/>
      <c r="I43" s="2073"/>
      <c r="J43" s="2073"/>
      <c r="M43" s="1069"/>
      <c r="N43" s="1069"/>
      <c r="O43" s="1069"/>
      <c r="P43" s="494"/>
    </row>
    <row r="44" spans="1:16" ht="19.149999999999999" customHeight="1">
      <c r="B44" s="2073"/>
      <c r="C44" s="2073"/>
      <c r="D44" s="2073"/>
      <c r="E44" s="2073"/>
      <c r="F44" s="2073"/>
      <c r="G44" s="2073"/>
      <c r="H44" s="2073"/>
      <c r="I44" s="2073"/>
      <c r="J44" s="2073"/>
      <c r="M44" s="1018"/>
      <c r="N44" s="1069"/>
      <c r="O44" s="1018"/>
      <c r="P44" s="494"/>
    </row>
    <row r="45" spans="1:16" ht="12" customHeight="1">
      <c r="M45" s="1069"/>
      <c r="N45" s="1069"/>
      <c r="O45" s="1069"/>
      <c r="P45" s="494"/>
    </row>
    <row r="46" spans="1:16" ht="14.45" customHeight="1">
      <c r="A46" s="1061" t="s">
        <v>526</v>
      </c>
      <c r="B46" s="2077" t="s">
        <v>527</v>
      </c>
      <c r="C46" s="2077"/>
      <c r="D46" s="2077"/>
      <c r="E46" s="2077"/>
      <c r="F46" s="2077"/>
      <c r="G46" s="2077"/>
      <c r="H46" s="2077"/>
      <c r="I46" s="2077"/>
      <c r="J46" s="2077"/>
      <c r="K46" s="1079"/>
      <c r="M46" s="1076"/>
      <c r="N46" s="1069"/>
      <c r="O46" s="1069"/>
      <c r="P46" s="494"/>
    </row>
    <row r="47" spans="1:16">
      <c r="B47" s="2077"/>
      <c r="C47" s="2077"/>
      <c r="D47" s="2077"/>
      <c r="E47" s="2077"/>
      <c r="F47" s="2077"/>
      <c r="G47" s="2077"/>
      <c r="H47" s="2077"/>
      <c r="I47" s="2077"/>
      <c r="J47" s="2077"/>
      <c r="K47" s="1079"/>
      <c r="L47" s="1075"/>
      <c r="M47" s="1076"/>
      <c r="N47" s="1075"/>
      <c r="O47" s="1069"/>
      <c r="P47" s="494"/>
    </row>
    <row r="48" spans="1:16" ht="19.149999999999999" customHeight="1">
      <c r="B48" s="2073"/>
      <c r="C48" s="2073"/>
      <c r="D48" s="2073"/>
      <c r="E48" s="2073"/>
      <c r="F48" s="2073"/>
      <c r="G48" s="2073"/>
      <c r="H48" s="2073"/>
      <c r="I48" s="2073"/>
      <c r="J48" s="2073"/>
      <c r="M48" s="1069"/>
      <c r="N48" s="1069"/>
      <c r="O48" s="1069"/>
      <c r="P48" s="494"/>
    </row>
    <row r="49" spans="1:16" ht="19.149999999999999" customHeight="1">
      <c r="B49" s="2073"/>
      <c r="C49" s="2073"/>
      <c r="D49" s="2073"/>
      <c r="E49" s="2073"/>
      <c r="F49" s="2073"/>
      <c r="G49" s="2073"/>
      <c r="H49" s="2073"/>
      <c r="I49" s="2073"/>
      <c r="J49" s="2073"/>
      <c r="M49" s="1018"/>
      <c r="N49" s="1069"/>
      <c r="O49" s="1018"/>
      <c r="P49" s="494"/>
    </row>
    <row r="50" spans="1:16" ht="12" customHeight="1">
      <c r="M50" s="1069"/>
      <c r="N50" s="1069"/>
      <c r="O50" s="1069"/>
      <c r="P50" s="494"/>
    </row>
    <row r="51" spans="1:16">
      <c r="A51" s="1061" t="s">
        <v>528</v>
      </c>
      <c r="B51" s="612" t="s">
        <v>529</v>
      </c>
      <c r="L51" s="1075"/>
      <c r="M51" s="1076"/>
      <c r="N51" s="1075"/>
      <c r="O51" s="1069"/>
      <c r="P51" s="494"/>
    </row>
    <row r="52" spans="1:16" ht="19.149999999999999" customHeight="1">
      <c r="B52" s="1080"/>
      <c r="C52" s="1080"/>
      <c r="D52" s="1080"/>
      <c r="E52" s="1080"/>
      <c r="F52" s="1080"/>
      <c r="G52" s="1080"/>
      <c r="H52" s="1080"/>
      <c r="I52" s="1080"/>
      <c r="J52" s="1080"/>
      <c r="M52" s="1069"/>
      <c r="N52" s="1069"/>
      <c r="O52" s="1069"/>
      <c r="P52" s="494"/>
    </row>
    <row r="53" spans="1:16" ht="21" customHeight="1">
      <c r="A53" s="1060"/>
      <c r="B53" s="1080"/>
      <c r="C53" s="1080"/>
      <c r="D53" s="1080"/>
      <c r="E53" s="1080"/>
      <c r="F53" s="1080"/>
      <c r="G53" s="1080"/>
      <c r="H53" s="1080"/>
      <c r="I53" s="1080"/>
      <c r="J53" s="1080"/>
      <c r="K53" s="500"/>
      <c r="M53" s="1018"/>
      <c r="N53" s="1069"/>
      <c r="O53" s="1018"/>
    </row>
    <row r="54" spans="1:16" ht="21" customHeight="1">
      <c r="A54" s="1081" t="s">
        <v>931</v>
      </c>
      <c r="B54" s="1062"/>
      <c r="C54" s="1063"/>
      <c r="D54" s="1063"/>
      <c r="E54" s="1082"/>
      <c r="F54" s="1063"/>
      <c r="G54" s="1063"/>
      <c r="H54" s="1062"/>
      <c r="I54" s="1064" t="s">
        <v>538</v>
      </c>
      <c r="J54" s="1063"/>
      <c r="K54" s="1063"/>
      <c r="L54" s="1063"/>
      <c r="M54" s="1063"/>
      <c r="N54" s="1063"/>
      <c r="O54" s="1063"/>
    </row>
    <row r="55" spans="1:16" ht="8.4499999999999993" customHeight="1">
      <c r="A55" s="1064"/>
      <c r="B55" s="1062"/>
      <c r="C55" s="1062"/>
      <c r="D55" s="1062"/>
      <c r="E55" s="1062"/>
      <c r="F55" s="1062"/>
      <c r="G55" s="1062"/>
      <c r="I55" s="1062"/>
      <c r="J55" s="1062"/>
      <c r="K55" s="1062"/>
      <c r="L55" s="1062"/>
      <c r="M55" s="1083"/>
      <c r="N55" s="1083"/>
      <c r="O55" s="1083"/>
      <c r="P55" s="494"/>
    </row>
    <row r="56" spans="1:16" ht="34.9" customHeight="1">
      <c r="A56" s="1065"/>
      <c r="B56" s="1063"/>
      <c r="C56" s="1063"/>
      <c r="D56" s="1063"/>
      <c r="E56" s="1063"/>
      <c r="F56" s="1063"/>
      <c r="G56" s="1063"/>
      <c r="H56" s="1062"/>
      <c r="I56" s="1064" t="s">
        <v>542</v>
      </c>
      <c r="J56" s="1063"/>
      <c r="K56" s="1063"/>
      <c r="L56" s="1063"/>
      <c r="M56" s="1084"/>
      <c r="N56" s="1084"/>
      <c r="O56" s="1084"/>
      <c r="P56" s="494"/>
    </row>
    <row r="57" spans="1:16" s="494" customFormat="1" ht="14.45" customHeight="1">
      <c r="A57" s="1066" t="s">
        <v>532</v>
      </c>
      <c r="B57" s="1067"/>
      <c r="C57" s="1067"/>
      <c r="D57" s="1067"/>
      <c r="E57" s="1067"/>
      <c r="F57" s="1067"/>
      <c r="G57" s="1067"/>
      <c r="H57" s="1067"/>
      <c r="I57" s="1067"/>
      <c r="J57" s="1067"/>
      <c r="K57" s="1067"/>
      <c r="L57" s="1067"/>
      <c r="M57" s="1083"/>
      <c r="N57" s="1083"/>
      <c r="O57" s="1083"/>
    </row>
    <row r="58" spans="1:16" ht="10.9" customHeight="1">
      <c r="A58" s="1018"/>
      <c r="B58" s="1018"/>
      <c r="C58" s="1018"/>
      <c r="D58" s="1018"/>
      <c r="E58" s="1018"/>
      <c r="F58" s="1018"/>
      <c r="G58" s="1018"/>
      <c r="H58" s="1018"/>
      <c r="J58" s="1018"/>
      <c r="K58" s="1018"/>
      <c r="M58" s="1018"/>
      <c r="N58" s="1018"/>
      <c r="O58" s="1018"/>
    </row>
    <row r="59" spans="1:16" ht="13.5" customHeight="1">
      <c r="A59" s="1060"/>
      <c r="H59" s="1062"/>
    </row>
    <row r="60" spans="1:16" s="494" customFormat="1" ht="15.75" customHeight="1">
      <c r="A60" s="2069" t="s">
        <v>929</v>
      </c>
      <c r="B60" s="2069"/>
      <c r="C60" s="2069"/>
      <c r="D60" s="2069"/>
      <c r="E60" s="2069"/>
      <c r="F60" s="2069"/>
      <c r="G60" s="2069"/>
      <c r="H60" s="2069"/>
      <c r="I60" s="2069"/>
      <c r="J60" s="2069"/>
      <c r="K60" s="2069"/>
      <c r="L60" s="2069"/>
      <c r="M60" s="2069"/>
      <c r="N60" s="2069"/>
      <c r="O60" s="2069"/>
    </row>
    <row r="61" spans="1:16" s="494" customFormat="1" ht="15.75" customHeight="1">
      <c r="A61" s="1090" t="s">
        <v>938</v>
      </c>
      <c r="B61" s="1090"/>
      <c r="C61" s="1089"/>
      <c r="D61" s="1089"/>
      <c r="E61" s="1089"/>
      <c r="F61" s="1089"/>
      <c r="G61" s="1089"/>
      <c r="H61" s="1089"/>
      <c r="I61" s="1089"/>
      <c r="J61" s="1089"/>
      <c r="K61" s="1089"/>
      <c r="L61" s="1089"/>
      <c r="M61" s="1089"/>
      <c r="N61" s="1089"/>
      <c r="O61" s="1089"/>
    </row>
    <row r="62" spans="1:16">
      <c r="A62" s="1085" t="s">
        <v>939</v>
      </c>
      <c r="M62" s="494"/>
      <c r="N62" s="494"/>
      <c r="O62" s="494"/>
    </row>
    <row r="63" spans="1:16">
      <c r="A63" s="1085" t="s">
        <v>936</v>
      </c>
      <c r="M63" s="494"/>
      <c r="N63" s="494"/>
      <c r="O63" s="494"/>
    </row>
    <row r="64" spans="1:16">
      <c r="A64" s="1085" t="s">
        <v>935</v>
      </c>
      <c r="M64" s="494"/>
      <c r="N64" s="494"/>
      <c r="O64" s="494"/>
    </row>
    <row r="65" spans="1:15">
      <c r="A65" s="1085" t="s">
        <v>937</v>
      </c>
      <c r="M65" s="494"/>
      <c r="N65" s="494"/>
      <c r="O65" s="494"/>
    </row>
    <row r="66" spans="1:15" ht="33" customHeight="1">
      <c r="A66" s="2069" t="s">
        <v>940</v>
      </c>
      <c r="B66" s="2069"/>
      <c r="C66" s="2069"/>
      <c r="D66" s="2069"/>
      <c r="E66" s="2069"/>
      <c r="F66" s="2069"/>
      <c r="G66" s="2069"/>
      <c r="H66" s="2069"/>
      <c r="I66" s="2069"/>
      <c r="J66" s="2069"/>
      <c r="K66" s="2069"/>
      <c r="L66" s="2069"/>
      <c r="M66" s="2069"/>
      <c r="N66" s="2069"/>
      <c r="O66" s="2069"/>
    </row>
    <row r="67" spans="1:15">
      <c r="M67" s="494"/>
      <c r="N67" s="494"/>
      <c r="O67" s="494"/>
    </row>
    <row r="68" spans="1:15">
      <c r="M68" s="494"/>
      <c r="N68" s="494"/>
      <c r="O68" s="494"/>
    </row>
    <row r="69" spans="1:15">
      <c r="M69" s="494"/>
      <c r="N69" s="494"/>
      <c r="O69" s="494"/>
    </row>
    <row r="70" spans="1:15">
      <c r="M70" s="494"/>
      <c r="N70" s="494"/>
      <c r="O70" s="494"/>
    </row>
    <row r="71" spans="1:15">
      <c r="M71" s="494"/>
      <c r="N71" s="494"/>
      <c r="O71" s="494"/>
    </row>
    <row r="72" spans="1:15">
      <c r="M72" s="494"/>
      <c r="N72" s="494"/>
      <c r="O72" s="494"/>
    </row>
    <row r="73" spans="1:15">
      <c r="M73" s="494"/>
      <c r="N73" s="494"/>
      <c r="O73" s="494"/>
    </row>
    <row r="74" spans="1:15">
      <c r="M74" s="494"/>
      <c r="N74" s="494"/>
      <c r="O74" s="494"/>
    </row>
    <row r="75" spans="1:15">
      <c r="M75" s="494"/>
      <c r="N75" s="494"/>
      <c r="O75" s="494"/>
    </row>
    <row r="76" spans="1:15">
      <c r="M76" s="494"/>
      <c r="N76" s="494"/>
      <c r="O76" s="494"/>
    </row>
    <row r="77" spans="1:15">
      <c r="M77" s="494"/>
      <c r="N77" s="494"/>
      <c r="O77" s="494"/>
    </row>
    <row r="78" spans="1:15">
      <c r="M78" s="494"/>
      <c r="N78" s="494"/>
      <c r="O78" s="494"/>
    </row>
    <row r="79" spans="1:15">
      <c r="M79" s="494"/>
      <c r="N79" s="494"/>
      <c r="O79" s="494"/>
    </row>
    <row r="80" spans="1:15">
      <c r="M80" s="494"/>
      <c r="N80" s="494"/>
      <c r="O80" s="494"/>
    </row>
    <row r="81" spans="13:15">
      <c r="M81" s="494"/>
      <c r="N81" s="494"/>
      <c r="O81" s="494"/>
    </row>
    <row r="82" spans="13:15">
      <c r="M82" s="494"/>
      <c r="N82" s="494"/>
      <c r="O82" s="494"/>
    </row>
    <row r="83" spans="13:15">
      <c r="M83" s="494"/>
      <c r="N83" s="494"/>
      <c r="O83" s="494"/>
    </row>
    <row r="84" spans="13:15">
      <c r="M84" s="494"/>
      <c r="N84" s="494"/>
      <c r="O84" s="494"/>
    </row>
    <row r="85" spans="13:15">
      <c r="M85" s="494"/>
      <c r="N85" s="494"/>
      <c r="O85" s="494"/>
    </row>
    <row r="86" spans="13:15">
      <c r="M86" s="494"/>
      <c r="N86" s="494"/>
      <c r="O86" s="494"/>
    </row>
    <row r="87" spans="13:15">
      <c r="M87" s="494"/>
      <c r="N87" s="494"/>
      <c r="O87" s="494"/>
    </row>
    <row r="88" spans="13:15">
      <c r="M88" s="494"/>
      <c r="N88" s="494"/>
      <c r="O88" s="494"/>
    </row>
    <row r="89" spans="13:15">
      <c r="M89" s="494"/>
      <c r="N89" s="494"/>
      <c r="O89" s="494"/>
    </row>
  </sheetData>
  <mergeCells count="23">
    <mergeCell ref="B48:J49"/>
    <mergeCell ref="A60:O60"/>
    <mergeCell ref="B27:J28"/>
    <mergeCell ref="B31:J32"/>
    <mergeCell ref="B35:J36"/>
    <mergeCell ref="B39:J40"/>
    <mergeCell ref="B46:J47"/>
    <mergeCell ref="A66:O66"/>
    <mergeCell ref="A8:O8"/>
    <mergeCell ref="A1:M1"/>
    <mergeCell ref="A2:M2"/>
    <mergeCell ref="A3:M3"/>
    <mergeCell ref="A4:M4"/>
    <mergeCell ref="A7:O7"/>
    <mergeCell ref="B43:J44"/>
    <mergeCell ref="A21:A22"/>
    <mergeCell ref="A13:O13"/>
    <mergeCell ref="L14:O15"/>
    <mergeCell ref="B17:J18"/>
    <mergeCell ref="B19:J20"/>
    <mergeCell ref="B21:J22"/>
    <mergeCell ref="B23:J24"/>
    <mergeCell ref="B34:J34"/>
  </mergeCells>
  <dataValidations count="2">
    <dataValidation type="list" showInputMessage="1" showErrorMessage="1" sqref="N18" xr:uid="{00000000-0002-0000-1800-000000000000}">
      <formula1>#REF!</formula1>
    </dataValidation>
    <dataValidation showInputMessage="1" showErrorMessage="1" sqref="L18" xr:uid="{00000000-0002-0000-1800-000001000000}"/>
  </dataValidations>
  <printOptions horizontalCentered="1"/>
  <pageMargins left="0.5" right="0.5" top="0.5" bottom="0.5" header="0.3" footer="0.3"/>
  <pageSetup fitToHeight="2" orientation="portrait" r:id="rId1"/>
  <headerFooter>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12</xdr:col>
                    <xdr:colOff>342900</xdr:colOff>
                    <xdr:row>16</xdr:row>
                    <xdr:rowOff>247650</xdr:rowOff>
                  </from>
                  <to>
                    <xdr:col>14</xdr:col>
                    <xdr:colOff>95250</xdr:colOff>
                    <xdr:row>18</xdr:row>
                    <xdr:rowOff>19050</xdr:rowOff>
                  </to>
                </anchor>
              </controlPr>
            </control>
          </mc:Choice>
        </mc:AlternateContent>
        <mc:AlternateContent xmlns:mc="http://schemas.openxmlformats.org/markup-compatibility/2006">
          <mc:Choice Requires="x14">
            <control shapeId="43013" r:id="rId5" name="Check Box 5">
              <controlPr defaultSize="0" autoFill="0" autoLine="0" autoPict="0">
                <anchor moveWithCells="1">
                  <from>
                    <xdr:col>11</xdr:col>
                    <xdr:colOff>9525</xdr:colOff>
                    <xdr:row>16</xdr:row>
                    <xdr:rowOff>228600</xdr:rowOff>
                  </from>
                  <to>
                    <xdr:col>12</xdr:col>
                    <xdr:colOff>142875</xdr:colOff>
                    <xdr:row>18</xdr:row>
                    <xdr:rowOff>57150</xdr:rowOff>
                  </to>
                </anchor>
              </controlPr>
            </control>
          </mc:Choice>
        </mc:AlternateContent>
        <mc:AlternateContent xmlns:mc="http://schemas.openxmlformats.org/markup-compatibility/2006">
          <mc:Choice Requires="x14">
            <control shapeId="43036" r:id="rId6" name="Check Box 28">
              <controlPr defaultSize="0" autoFill="0" autoLine="0" autoPict="0">
                <anchor moveWithCells="1">
                  <from>
                    <xdr:col>12</xdr:col>
                    <xdr:colOff>342900</xdr:colOff>
                    <xdr:row>20</xdr:row>
                    <xdr:rowOff>95250</xdr:rowOff>
                  </from>
                  <to>
                    <xdr:col>14</xdr:col>
                    <xdr:colOff>95250</xdr:colOff>
                    <xdr:row>22</xdr:row>
                    <xdr:rowOff>57150</xdr:rowOff>
                  </to>
                </anchor>
              </controlPr>
            </control>
          </mc:Choice>
        </mc:AlternateContent>
        <mc:AlternateContent xmlns:mc="http://schemas.openxmlformats.org/markup-compatibility/2006">
          <mc:Choice Requires="x14">
            <control shapeId="43037" r:id="rId7" name="Check Box 29">
              <controlPr defaultSize="0" autoFill="0" autoLine="0" autoPict="0">
                <anchor moveWithCells="1">
                  <from>
                    <xdr:col>11</xdr:col>
                    <xdr:colOff>9525</xdr:colOff>
                    <xdr:row>20</xdr:row>
                    <xdr:rowOff>66675</xdr:rowOff>
                  </from>
                  <to>
                    <xdr:col>12</xdr:col>
                    <xdr:colOff>142875</xdr:colOff>
                    <xdr:row>22</xdr:row>
                    <xdr:rowOff>95250</xdr:rowOff>
                  </to>
                </anchor>
              </controlPr>
            </control>
          </mc:Choice>
        </mc:AlternateContent>
        <mc:AlternateContent xmlns:mc="http://schemas.openxmlformats.org/markup-compatibility/2006">
          <mc:Choice Requires="x14">
            <control shapeId="43038" r:id="rId8" name="Check Box 30">
              <controlPr defaultSize="0" autoFill="0" autoLine="0" autoPict="0">
                <anchor moveWithCells="1">
                  <from>
                    <xdr:col>12</xdr:col>
                    <xdr:colOff>342900</xdr:colOff>
                    <xdr:row>24</xdr:row>
                    <xdr:rowOff>85725</xdr:rowOff>
                  </from>
                  <to>
                    <xdr:col>14</xdr:col>
                    <xdr:colOff>95250</xdr:colOff>
                    <xdr:row>26</xdr:row>
                    <xdr:rowOff>85725</xdr:rowOff>
                  </to>
                </anchor>
              </controlPr>
            </control>
          </mc:Choice>
        </mc:AlternateContent>
        <mc:AlternateContent xmlns:mc="http://schemas.openxmlformats.org/markup-compatibility/2006">
          <mc:Choice Requires="x14">
            <control shapeId="43039" r:id="rId9" name="Check Box 31">
              <controlPr defaultSize="0" autoFill="0" autoLine="0" autoPict="0">
                <anchor moveWithCells="1">
                  <from>
                    <xdr:col>11</xdr:col>
                    <xdr:colOff>9525</xdr:colOff>
                    <xdr:row>24</xdr:row>
                    <xdr:rowOff>57150</xdr:rowOff>
                  </from>
                  <to>
                    <xdr:col>12</xdr:col>
                    <xdr:colOff>142875</xdr:colOff>
                    <xdr:row>26</xdr:row>
                    <xdr:rowOff>123825</xdr:rowOff>
                  </to>
                </anchor>
              </controlPr>
            </control>
          </mc:Choice>
        </mc:AlternateContent>
        <mc:AlternateContent xmlns:mc="http://schemas.openxmlformats.org/markup-compatibility/2006">
          <mc:Choice Requires="x14">
            <control shapeId="43042" r:id="rId10" name="Check Box 34">
              <controlPr defaultSize="0" autoFill="0" autoLine="0" autoPict="0">
                <anchor moveWithCells="1">
                  <from>
                    <xdr:col>12</xdr:col>
                    <xdr:colOff>342900</xdr:colOff>
                    <xdr:row>33</xdr:row>
                    <xdr:rowOff>104775</xdr:rowOff>
                  </from>
                  <to>
                    <xdr:col>14</xdr:col>
                    <xdr:colOff>95250</xdr:colOff>
                    <xdr:row>34</xdr:row>
                    <xdr:rowOff>57150</xdr:rowOff>
                  </to>
                </anchor>
              </controlPr>
            </control>
          </mc:Choice>
        </mc:AlternateContent>
        <mc:AlternateContent xmlns:mc="http://schemas.openxmlformats.org/markup-compatibility/2006">
          <mc:Choice Requires="x14">
            <control shapeId="43043" r:id="rId11" name="Check Box 35">
              <controlPr defaultSize="0" autoFill="0" autoLine="0" autoPict="0">
                <anchor moveWithCells="1">
                  <from>
                    <xdr:col>11</xdr:col>
                    <xdr:colOff>9525</xdr:colOff>
                    <xdr:row>33</xdr:row>
                    <xdr:rowOff>66675</xdr:rowOff>
                  </from>
                  <to>
                    <xdr:col>12</xdr:col>
                    <xdr:colOff>142875</xdr:colOff>
                    <xdr:row>34</xdr:row>
                    <xdr:rowOff>85725</xdr:rowOff>
                  </to>
                </anchor>
              </controlPr>
            </control>
          </mc:Choice>
        </mc:AlternateContent>
        <mc:AlternateContent xmlns:mc="http://schemas.openxmlformats.org/markup-compatibility/2006">
          <mc:Choice Requires="x14">
            <control shapeId="43044" r:id="rId12" name="Check Box 36">
              <controlPr defaultSize="0" autoFill="0" autoLine="0" autoPict="0">
                <anchor moveWithCells="1">
                  <from>
                    <xdr:col>12</xdr:col>
                    <xdr:colOff>342900</xdr:colOff>
                    <xdr:row>36</xdr:row>
                    <xdr:rowOff>95250</xdr:rowOff>
                  </from>
                  <to>
                    <xdr:col>14</xdr:col>
                    <xdr:colOff>95250</xdr:colOff>
                    <xdr:row>38</xdr:row>
                    <xdr:rowOff>57150</xdr:rowOff>
                  </to>
                </anchor>
              </controlPr>
            </control>
          </mc:Choice>
        </mc:AlternateContent>
        <mc:AlternateContent xmlns:mc="http://schemas.openxmlformats.org/markup-compatibility/2006">
          <mc:Choice Requires="x14">
            <control shapeId="43045" r:id="rId13" name="Check Box 37">
              <controlPr defaultSize="0" autoFill="0" autoLine="0" autoPict="0">
                <anchor moveWithCells="1">
                  <from>
                    <xdr:col>11</xdr:col>
                    <xdr:colOff>9525</xdr:colOff>
                    <xdr:row>36</xdr:row>
                    <xdr:rowOff>57150</xdr:rowOff>
                  </from>
                  <to>
                    <xdr:col>12</xdr:col>
                    <xdr:colOff>142875</xdr:colOff>
                    <xdr:row>38</xdr:row>
                    <xdr:rowOff>95250</xdr:rowOff>
                  </to>
                </anchor>
              </controlPr>
            </control>
          </mc:Choice>
        </mc:AlternateContent>
        <mc:AlternateContent xmlns:mc="http://schemas.openxmlformats.org/markup-compatibility/2006">
          <mc:Choice Requires="x14">
            <control shapeId="43046" r:id="rId14" name="Check Box 38">
              <controlPr defaultSize="0" autoFill="0" autoLine="0" autoPict="0">
                <anchor moveWithCells="1">
                  <from>
                    <xdr:col>12</xdr:col>
                    <xdr:colOff>342900</xdr:colOff>
                    <xdr:row>40</xdr:row>
                    <xdr:rowOff>95250</xdr:rowOff>
                  </from>
                  <to>
                    <xdr:col>14</xdr:col>
                    <xdr:colOff>95250</xdr:colOff>
                    <xdr:row>42</xdr:row>
                    <xdr:rowOff>95250</xdr:rowOff>
                  </to>
                </anchor>
              </controlPr>
            </control>
          </mc:Choice>
        </mc:AlternateContent>
        <mc:AlternateContent xmlns:mc="http://schemas.openxmlformats.org/markup-compatibility/2006">
          <mc:Choice Requires="x14">
            <control shapeId="43047" r:id="rId15" name="Check Box 39">
              <controlPr defaultSize="0" autoFill="0" autoLine="0" autoPict="0">
                <anchor moveWithCells="1">
                  <from>
                    <xdr:col>11</xdr:col>
                    <xdr:colOff>9525</xdr:colOff>
                    <xdr:row>40</xdr:row>
                    <xdr:rowOff>57150</xdr:rowOff>
                  </from>
                  <to>
                    <xdr:col>12</xdr:col>
                    <xdr:colOff>142875</xdr:colOff>
                    <xdr:row>42</xdr:row>
                    <xdr:rowOff>133350</xdr:rowOff>
                  </to>
                </anchor>
              </controlPr>
            </control>
          </mc:Choice>
        </mc:AlternateContent>
        <mc:AlternateContent xmlns:mc="http://schemas.openxmlformats.org/markup-compatibility/2006">
          <mc:Choice Requires="x14">
            <control shapeId="43048" r:id="rId16" name="Check Box 40">
              <controlPr defaultSize="0" autoFill="0" autoLine="0" autoPict="0">
                <anchor moveWithCells="1">
                  <from>
                    <xdr:col>12</xdr:col>
                    <xdr:colOff>342900</xdr:colOff>
                    <xdr:row>45</xdr:row>
                    <xdr:rowOff>76200</xdr:rowOff>
                  </from>
                  <to>
                    <xdr:col>14</xdr:col>
                    <xdr:colOff>95250</xdr:colOff>
                    <xdr:row>47</xdr:row>
                    <xdr:rowOff>57150</xdr:rowOff>
                  </to>
                </anchor>
              </controlPr>
            </control>
          </mc:Choice>
        </mc:AlternateContent>
        <mc:AlternateContent xmlns:mc="http://schemas.openxmlformats.org/markup-compatibility/2006">
          <mc:Choice Requires="x14">
            <control shapeId="43049" r:id="rId17" name="Check Box 41">
              <controlPr defaultSize="0" autoFill="0" autoLine="0" autoPict="0">
                <anchor moveWithCells="1">
                  <from>
                    <xdr:col>11</xdr:col>
                    <xdr:colOff>9525</xdr:colOff>
                    <xdr:row>45</xdr:row>
                    <xdr:rowOff>47625</xdr:rowOff>
                  </from>
                  <to>
                    <xdr:col>12</xdr:col>
                    <xdr:colOff>142875</xdr:colOff>
                    <xdr:row>47</xdr:row>
                    <xdr:rowOff>95250</xdr:rowOff>
                  </to>
                </anchor>
              </controlPr>
            </control>
          </mc:Choice>
        </mc:AlternateContent>
        <mc:AlternateContent xmlns:mc="http://schemas.openxmlformats.org/markup-compatibility/2006">
          <mc:Choice Requires="x14">
            <control shapeId="43050" r:id="rId18" name="Check Box 42">
              <controlPr defaultSize="0" autoFill="0" autoLine="0" autoPict="0">
                <anchor moveWithCells="1">
                  <from>
                    <xdr:col>12</xdr:col>
                    <xdr:colOff>342900</xdr:colOff>
                    <xdr:row>49</xdr:row>
                    <xdr:rowOff>95250</xdr:rowOff>
                  </from>
                  <to>
                    <xdr:col>14</xdr:col>
                    <xdr:colOff>95250</xdr:colOff>
                    <xdr:row>51</xdr:row>
                    <xdr:rowOff>95250</xdr:rowOff>
                  </to>
                </anchor>
              </controlPr>
            </control>
          </mc:Choice>
        </mc:AlternateContent>
        <mc:AlternateContent xmlns:mc="http://schemas.openxmlformats.org/markup-compatibility/2006">
          <mc:Choice Requires="x14">
            <control shapeId="43051" r:id="rId19" name="Check Box 43">
              <controlPr defaultSize="0" autoFill="0" autoLine="0" autoPict="0">
                <anchor moveWithCells="1">
                  <from>
                    <xdr:col>11</xdr:col>
                    <xdr:colOff>9525</xdr:colOff>
                    <xdr:row>49</xdr:row>
                    <xdr:rowOff>57150</xdr:rowOff>
                  </from>
                  <to>
                    <xdr:col>12</xdr:col>
                    <xdr:colOff>142875</xdr:colOff>
                    <xdr:row>51</xdr:row>
                    <xdr:rowOff>133350</xdr:rowOff>
                  </to>
                </anchor>
              </controlPr>
            </control>
          </mc:Choice>
        </mc:AlternateContent>
        <mc:AlternateContent xmlns:mc="http://schemas.openxmlformats.org/markup-compatibility/2006">
          <mc:Choice Requires="x14">
            <control shapeId="43053" r:id="rId20" name="Check Box 45">
              <controlPr defaultSize="0" autoFill="0" autoLine="0" autoPict="0">
                <anchor moveWithCells="1">
                  <from>
                    <xdr:col>12</xdr:col>
                    <xdr:colOff>342900</xdr:colOff>
                    <xdr:row>28</xdr:row>
                    <xdr:rowOff>85725</xdr:rowOff>
                  </from>
                  <to>
                    <xdr:col>14</xdr:col>
                    <xdr:colOff>95250</xdr:colOff>
                    <xdr:row>30</xdr:row>
                    <xdr:rowOff>85725</xdr:rowOff>
                  </to>
                </anchor>
              </controlPr>
            </control>
          </mc:Choice>
        </mc:AlternateContent>
        <mc:AlternateContent xmlns:mc="http://schemas.openxmlformats.org/markup-compatibility/2006">
          <mc:Choice Requires="x14">
            <control shapeId="43054" r:id="rId21" name="Check Box 46">
              <controlPr defaultSize="0" autoFill="0" autoLine="0" autoPict="0">
                <anchor moveWithCells="1">
                  <from>
                    <xdr:col>11</xdr:col>
                    <xdr:colOff>9525</xdr:colOff>
                    <xdr:row>28</xdr:row>
                    <xdr:rowOff>57150</xdr:rowOff>
                  </from>
                  <to>
                    <xdr:col>12</xdr:col>
                    <xdr:colOff>142875</xdr:colOff>
                    <xdr:row>30</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N77"/>
  <sheetViews>
    <sheetView view="pageBreakPreview" zoomScale="85" zoomScaleNormal="100" zoomScaleSheetLayoutView="85" workbookViewId="0">
      <pane ySplit="19" topLeftCell="A20" activePane="bottomLeft" state="frozen"/>
      <selection activeCell="A7" sqref="A6:R8"/>
      <selection pane="bottomLeft" activeCell="P44" sqref="P44"/>
    </sheetView>
  </sheetViews>
  <sheetFormatPr defaultColWidth="12.5703125" defaultRowHeight="12.75"/>
  <cols>
    <col min="1" max="1" width="15.7109375" style="179" customWidth="1"/>
    <col min="2" max="2" width="10.5703125" style="179" customWidth="1"/>
    <col min="3" max="3" width="37.85546875" style="179" customWidth="1"/>
    <col min="4" max="4" width="5.5703125" style="179" customWidth="1"/>
    <col min="5" max="5" width="15.140625" style="179" customWidth="1"/>
    <col min="6" max="6" width="13.85546875" style="179" customWidth="1"/>
    <col min="7" max="7" width="17.5703125" style="179" customWidth="1"/>
    <col min="8" max="8" width="22.85546875" style="179" customWidth="1"/>
    <col min="9" max="9" width="11.28515625" style="179" customWidth="1"/>
    <col min="10" max="10" width="2.28515625" style="179" customWidth="1"/>
    <col min="11" max="11" width="11.28515625" style="179" customWidth="1"/>
    <col min="12" max="16384" width="12.5703125" style="179"/>
  </cols>
  <sheetData>
    <row r="1" spans="1:14" ht="18">
      <c r="A1" s="1657" t="s">
        <v>65</v>
      </c>
      <c r="B1" s="1657"/>
      <c r="C1" s="1657"/>
      <c r="D1" s="1657"/>
      <c r="E1" s="1657"/>
      <c r="F1" s="1657"/>
      <c r="G1" s="1657"/>
      <c r="H1" s="1657"/>
      <c r="I1" s="1657"/>
      <c r="J1" s="1657"/>
      <c r="K1" s="1657"/>
      <c r="L1" s="1657"/>
    </row>
    <row r="2" spans="1:14" s="194" customFormat="1" ht="18">
      <c r="A2" s="1657" t="s">
        <v>21</v>
      </c>
      <c r="B2" s="1657"/>
      <c r="C2" s="1657"/>
      <c r="D2" s="1657"/>
      <c r="E2" s="1657"/>
      <c r="F2" s="1657"/>
      <c r="G2" s="1657"/>
      <c r="H2" s="1657"/>
      <c r="I2" s="1657"/>
      <c r="J2" s="1657"/>
      <c r="K2" s="1657"/>
      <c r="L2" s="1657"/>
    </row>
    <row r="3" spans="1:14" ht="15.6" customHeight="1">
      <c r="A3" s="1656" t="str">
        <f>A!A3</f>
        <v>As of June 30, 2023</v>
      </c>
      <c r="B3" s="1656"/>
      <c r="C3" s="1656"/>
      <c r="D3" s="1656"/>
      <c r="E3" s="1656"/>
      <c r="F3" s="1656"/>
      <c r="G3" s="1656"/>
      <c r="H3" s="1656"/>
      <c r="I3" s="1656"/>
      <c r="J3" s="1656"/>
      <c r="K3" s="1656"/>
      <c r="L3" s="1656"/>
      <c r="M3" s="629"/>
      <c r="N3" s="629"/>
    </row>
    <row r="4" spans="1:14" ht="15.6" customHeight="1">
      <c r="A4" s="1656" t="str">
        <f>A!A4</f>
        <v>Due July 21, 2023</v>
      </c>
      <c r="B4" s="1656"/>
      <c r="C4" s="1656"/>
      <c r="D4" s="1656"/>
      <c r="E4" s="1656"/>
      <c r="F4" s="1656"/>
      <c r="G4" s="1656"/>
      <c r="H4" s="1656"/>
      <c r="I4" s="1656"/>
      <c r="J4" s="1656"/>
      <c r="K4" s="1656"/>
      <c r="L4" s="1656"/>
      <c r="M4" s="629"/>
      <c r="N4" s="629"/>
    </row>
    <row r="5" spans="1:14" ht="18">
      <c r="A5" s="195" t="s">
        <v>126</v>
      </c>
      <c r="B5" s="195"/>
      <c r="C5" s="196"/>
      <c r="D5" s="196"/>
      <c r="E5" s="196"/>
      <c r="F5" s="180"/>
      <c r="G5" s="193"/>
      <c r="H5" s="196"/>
      <c r="I5" s="196"/>
      <c r="J5" s="196"/>
      <c r="K5" s="196"/>
      <c r="L5" s="196"/>
    </row>
    <row r="6" spans="1:14" s="228" customFormat="1" ht="14.25">
      <c r="A6" s="228" t="s">
        <v>799</v>
      </c>
      <c r="F6" s="1660"/>
      <c r="G6" s="1661"/>
    </row>
    <row r="7" spans="1:14" s="228" customFormat="1" ht="14.25"/>
    <row r="8" spans="1:14" s="228" customFormat="1" ht="14.25">
      <c r="A8" s="228" t="s">
        <v>127</v>
      </c>
      <c r="I8" s="230" t="s">
        <v>107</v>
      </c>
      <c r="J8" s="231"/>
      <c r="K8" s="274"/>
      <c r="L8" s="229"/>
    </row>
    <row r="9" spans="1:14" s="228" customFormat="1" ht="4.9000000000000004" customHeight="1">
      <c r="I9" s="233" t="s">
        <v>71</v>
      </c>
      <c r="J9" s="231"/>
    </row>
    <row r="10" spans="1:14" s="228" customFormat="1" ht="15">
      <c r="A10" s="228" t="s">
        <v>128</v>
      </c>
      <c r="C10" s="234" t="s">
        <v>71</v>
      </c>
      <c r="E10" s="235" t="s">
        <v>72</v>
      </c>
      <c r="F10" s="232"/>
      <c r="G10" s="232"/>
      <c r="I10" s="235" t="s">
        <v>108</v>
      </c>
      <c r="J10" s="231"/>
      <c r="K10" s="1662" t="s">
        <v>275</v>
      </c>
      <c r="L10" s="1663"/>
    </row>
    <row r="11" spans="1:14" s="228" customFormat="1" ht="21.6" customHeight="1">
      <c r="A11" s="228" t="s">
        <v>73</v>
      </c>
      <c r="C11" s="229"/>
      <c r="I11" s="235"/>
      <c r="L11" s="228" t="s">
        <v>71</v>
      </c>
    </row>
    <row r="12" spans="1:14" s="228" customFormat="1" ht="21.6" customHeight="1">
      <c r="A12" s="228" t="s">
        <v>74</v>
      </c>
      <c r="C12" s="234" t="s">
        <v>71</v>
      </c>
      <c r="E12" s="235" t="s">
        <v>75</v>
      </c>
      <c r="F12" s="232"/>
      <c r="G12" s="232"/>
      <c r="I12" s="235" t="s">
        <v>76</v>
      </c>
      <c r="J12" s="235"/>
      <c r="K12" s="1664" t="s">
        <v>77</v>
      </c>
      <c r="L12" s="1665"/>
    </row>
    <row r="13" spans="1:14" ht="5.45" customHeight="1">
      <c r="A13" s="196"/>
      <c r="B13" s="196"/>
      <c r="C13" s="196"/>
      <c r="E13" s="196"/>
      <c r="F13" s="196"/>
      <c r="G13" s="196"/>
      <c r="H13" s="196"/>
      <c r="I13" s="196"/>
      <c r="J13" s="196"/>
      <c r="K13" s="196"/>
      <c r="L13" s="196"/>
    </row>
    <row r="14" spans="1:14" ht="15.75">
      <c r="A14" s="1658" t="s">
        <v>786</v>
      </c>
      <c r="B14" s="1658"/>
      <c r="C14" s="1658"/>
      <c r="D14" s="1658"/>
      <c r="E14" s="1658"/>
      <c r="F14" s="1658"/>
      <c r="G14" s="1658"/>
      <c r="H14" s="1659"/>
      <c r="I14" s="1658"/>
      <c r="J14" s="1658"/>
      <c r="K14" s="1658"/>
      <c r="L14" s="1658"/>
    </row>
    <row r="15" spans="1:14" s="238" customFormat="1" ht="12.75" customHeight="1">
      <c r="A15" s="236" t="s">
        <v>375</v>
      </c>
      <c r="B15" s="236" t="s">
        <v>366</v>
      </c>
      <c r="C15" s="236" t="s">
        <v>367</v>
      </c>
      <c r="D15" s="237" t="s">
        <v>368</v>
      </c>
      <c r="E15" s="237" t="s">
        <v>369</v>
      </c>
      <c r="F15" s="236" t="s">
        <v>370</v>
      </c>
      <c r="G15" s="447" t="s">
        <v>371</v>
      </c>
      <c r="H15" s="450" t="s">
        <v>372</v>
      </c>
      <c r="I15" s="1666" t="s">
        <v>373</v>
      </c>
      <c r="J15" s="1666"/>
      <c r="K15" s="1667"/>
      <c r="L15" s="236" t="s">
        <v>376</v>
      </c>
    </row>
    <row r="16" spans="1:14" ht="15">
      <c r="A16" s="1653" t="s">
        <v>380</v>
      </c>
      <c r="B16" s="1654"/>
      <c r="C16" s="1655"/>
      <c r="D16" s="239"/>
      <c r="E16" s="240"/>
      <c r="F16" s="241" t="s">
        <v>110</v>
      </c>
      <c r="G16" s="242"/>
      <c r="H16" s="451"/>
      <c r="I16" s="448" t="s">
        <v>111</v>
      </c>
      <c r="J16" s="243"/>
      <c r="K16" s="244"/>
      <c r="L16" s="245"/>
    </row>
    <row r="17" spans="1:12" ht="14.25">
      <c r="A17" s="246" t="s">
        <v>381</v>
      </c>
      <c r="B17" s="247" t="s">
        <v>416</v>
      </c>
      <c r="C17" s="442"/>
      <c r="D17" s="240"/>
      <c r="E17" s="240"/>
      <c r="F17" s="241" t="s">
        <v>90</v>
      </c>
      <c r="G17" s="247" t="s">
        <v>129</v>
      </c>
      <c r="H17" s="452"/>
      <c r="I17" s="248" t="s">
        <v>71</v>
      </c>
      <c r="J17" s="248"/>
      <c r="K17" s="241"/>
      <c r="L17" s="249" t="s">
        <v>79</v>
      </c>
    </row>
    <row r="18" spans="1:12" ht="14.25">
      <c r="A18" s="249" t="s">
        <v>382</v>
      </c>
      <c r="B18" s="440" t="s">
        <v>417</v>
      </c>
      <c r="C18" s="443" t="s">
        <v>71</v>
      </c>
      <c r="D18" s="240"/>
      <c r="E18" s="250" t="s">
        <v>83</v>
      </c>
      <c r="F18" s="241" t="s">
        <v>112</v>
      </c>
      <c r="G18" s="247" t="s">
        <v>130</v>
      </c>
      <c r="H18" s="452"/>
      <c r="I18" s="248" t="s">
        <v>71</v>
      </c>
      <c r="J18" s="248"/>
      <c r="K18" s="241"/>
      <c r="L18" s="249" t="s">
        <v>113</v>
      </c>
    </row>
    <row r="19" spans="1:12" ht="14.25">
      <c r="A19" s="249" t="s">
        <v>383</v>
      </c>
      <c r="B19" s="440" t="s">
        <v>23</v>
      </c>
      <c r="C19" s="443"/>
      <c r="D19" s="247"/>
      <c r="E19" s="251" t="s">
        <v>89</v>
      </c>
      <c r="F19" s="241" t="s">
        <v>115</v>
      </c>
      <c r="G19" s="247" t="s">
        <v>131</v>
      </c>
      <c r="H19" s="443" t="s">
        <v>34</v>
      </c>
      <c r="I19" s="248" t="s">
        <v>71</v>
      </c>
      <c r="J19" s="248"/>
      <c r="K19" s="241"/>
      <c r="L19" s="249" t="s">
        <v>116</v>
      </c>
    </row>
    <row r="20" spans="1:12" ht="15">
      <c r="A20" s="252" t="s">
        <v>132</v>
      </c>
      <c r="B20" s="441" t="s">
        <v>421</v>
      </c>
      <c r="C20" s="444" t="s">
        <v>384</v>
      </c>
      <c r="D20" s="255" t="s">
        <v>377</v>
      </c>
      <c r="E20" s="253" t="s">
        <v>385</v>
      </c>
      <c r="F20" s="254" t="s">
        <v>120</v>
      </c>
      <c r="G20" s="441" t="s">
        <v>133</v>
      </c>
      <c r="H20" s="444"/>
      <c r="I20" s="232" t="s">
        <v>122</v>
      </c>
      <c r="J20" s="232"/>
      <c r="K20" s="255" t="s">
        <v>123</v>
      </c>
      <c r="L20" s="252" t="s">
        <v>386</v>
      </c>
    </row>
    <row r="21" spans="1:12" ht="15">
      <c r="A21" s="202"/>
      <c r="B21" s="199"/>
      <c r="C21" s="445"/>
      <c r="D21" s="203"/>
      <c r="E21" s="215"/>
      <c r="F21" s="256"/>
      <c r="G21" s="199"/>
      <c r="H21" s="453"/>
      <c r="I21" s="449"/>
      <c r="J21" s="196"/>
      <c r="K21" s="217"/>
      <c r="L21" s="218"/>
    </row>
    <row r="22" spans="1:12" ht="15">
      <c r="A22" s="202"/>
      <c r="B22" s="199"/>
      <c r="C22" s="445"/>
      <c r="D22" s="203"/>
      <c r="E22" s="215"/>
      <c r="F22" s="202"/>
      <c r="G22" s="205"/>
      <c r="H22" s="453"/>
      <c r="I22" s="449"/>
      <c r="J22" s="196"/>
      <c r="K22" s="217"/>
      <c r="L22" s="206"/>
    </row>
    <row r="23" spans="1:12" ht="15">
      <c r="A23" s="202"/>
      <c r="B23" s="199"/>
      <c r="C23" s="445"/>
      <c r="D23" s="203"/>
      <c r="E23" s="215"/>
      <c r="F23" s="202"/>
      <c r="G23" s="205"/>
      <c r="H23" s="453"/>
      <c r="I23" s="449"/>
      <c r="J23" s="196"/>
      <c r="K23" s="217"/>
      <c r="L23" s="206"/>
    </row>
    <row r="24" spans="1:12" ht="15">
      <c r="A24" s="202"/>
      <c r="B24" s="199"/>
      <c r="C24" s="445"/>
      <c r="D24" s="203"/>
      <c r="E24" s="215"/>
      <c r="F24" s="202"/>
      <c r="G24" s="205"/>
      <c r="H24" s="453"/>
      <c r="I24" s="449"/>
      <c r="J24" s="196"/>
      <c r="K24" s="217"/>
      <c r="L24" s="206"/>
    </row>
    <row r="25" spans="1:12" ht="15">
      <c r="A25" s="202"/>
      <c r="B25" s="199"/>
      <c r="C25" s="445"/>
      <c r="D25" s="203"/>
      <c r="E25" s="215"/>
      <c r="F25" s="202"/>
      <c r="G25" s="205"/>
      <c r="H25" s="453"/>
      <c r="I25" s="449"/>
      <c r="J25" s="196"/>
      <c r="K25" s="217"/>
      <c r="L25" s="206"/>
    </row>
    <row r="26" spans="1:12" ht="15">
      <c r="A26" s="202"/>
      <c r="B26" s="199"/>
      <c r="C26" s="445"/>
      <c r="D26" s="203"/>
      <c r="E26" s="215"/>
      <c r="F26" s="202"/>
      <c r="G26" s="205"/>
      <c r="H26" s="453"/>
      <c r="I26" s="449"/>
      <c r="J26" s="196"/>
      <c r="K26" s="217"/>
      <c r="L26" s="206"/>
    </row>
    <row r="27" spans="1:12" ht="15">
      <c r="A27" s="202"/>
      <c r="B27" s="199"/>
      <c r="C27" s="445"/>
      <c r="D27" s="203"/>
      <c r="E27" s="215"/>
      <c r="F27" s="202"/>
      <c r="G27" s="205"/>
      <c r="H27" s="453"/>
      <c r="I27" s="449"/>
      <c r="J27" s="196"/>
      <c r="K27" s="217"/>
      <c r="L27" s="206"/>
    </row>
    <row r="28" spans="1:12" ht="15">
      <c r="A28" s="202"/>
      <c r="B28" s="199"/>
      <c r="C28" s="445"/>
      <c r="D28" s="203"/>
      <c r="E28" s="215"/>
      <c r="F28" s="202"/>
      <c r="G28" s="205"/>
      <c r="H28" s="453"/>
      <c r="I28" s="449"/>
      <c r="J28" s="196"/>
      <c r="K28" s="217"/>
      <c r="L28" s="206"/>
    </row>
    <row r="29" spans="1:12" ht="15">
      <c r="A29" s="202"/>
      <c r="B29" s="199"/>
      <c r="C29" s="445"/>
      <c r="D29" s="203"/>
      <c r="E29" s="215"/>
      <c r="F29" s="202"/>
      <c r="G29" s="205"/>
      <c r="H29" s="453"/>
      <c r="I29" s="449"/>
      <c r="J29" s="196"/>
      <c r="K29" s="217"/>
      <c r="L29" s="206"/>
    </row>
    <row r="30" spans="1:12" ht="15">
      <c r="A30" s="202"/>
      <c r="B30" s="199"/>
      <c r="C30" s="445"/>
      <c r="D30" s="203"/>
      <c r="E30" s="215"/>
      <c r="F30" s="202"/>
      <c r="G30" s="205"/>
      <c r="H30" s="453"/>
      <c r="I30" s="449"/>
      <c r="J30" s="196"/>
      <c r="K30" s="217"/>
      <c r="L30" s="206"/>
    </row>
    <row r="31" spans="1:12" ht="15">
      <c r="A31" s="202"/>
      <c r="B31" s="199"/>
      <c r="C31" s="445"/>
      <c r="D31" s="203"/>
      <c r="E31" s="215"/>
      <c r="F31" s="202"/>
      <c r="G31" s="205"/>
      <c r="H31" s="453"/>
      <c r="I31" s="449"/>
      <c r="J31" s="196"/>
      <c r="K31" s="217"/>
      <c r="L31" s="206"/>
    </row>
    <row r="32" spans="1:12" ht="15">
      <c r="A32" s="202"/>
      <c r="B32" s="199"/>
      <c r="C32" s="445"/>
      <c r="D32" s="203"/>
      <c r="E32" s="215"/>
      <c r="F32" s="202"/>
      <c r="G32" s="205"/>
      <c r="H32" s="453"/>
      <c r="I32" s="449"/>
      <c r="J32" s="196"/>
      <c r="K32" s="217"/>
      <c r="L32" s="206"/>
    </row>
    <row r="33" spans="1:12" ht="15">
      <c r="A33" s="202"/>
      <c r="B33" s="199"/>
      <c r="C33" s="445"/>
      <c r="D33" s="203"/>
      <c r="E33" s="215"/>
      <c r="F33" s="202"/>
      <c r="G33" s="205"/>
      <c r="H33" s="453"/>
      <c r="I33" s="449"/>
      <c r="J33" s="196"/>
      <c r="K33" s="217"/>
      <c r="L33" s="206"/>
    </row>
    <row r="34" spans="1:12" ht="15">
      <c r="A34" s="202"/>
      <c r="B34" s="199"/>
      <c r="C34" s="445"/>
      <c r="D34" s="203"/>
      <c r="E34" s="215"/>
      <c r="F34" s="202"/>
      <c r="G34" s="205"/>
      <c r="H34" s="453"/>
      <c r="I34" s="449"/>
      <c r="J34" s="196"/>
      <c r="K34" s="217"/>
      <c r="L34" s="206"/>
    </row>
    <row r="35" spans="1:12" ht="15">
      <c r="A35" s="202"/>
      <c r="B35" s="199"/>
      <c r="C35" s="445"/>
      <c r="D35" s="203"/>
      <c r="E35" s="215"/>
      <c r="F35" s="202"/>
      <c r="G35" s="205"/>
      <c r="H35" s="453"/>
      <c r="I35" s="449"/>
      <c r="J35" s="196"/>
      <c r="K35" s="217"/>
      <c r="L35" s="206"/>
    </row>
    <row r="36" spans="1:12" ht="15">
      <c r="A36" s="202"/>
      <c r="B36" s="199"/>
      <c r="C36" s="445"/>
      <c r="D36" s="203"/>
      <c r="E36" s="215"/>
      <c r="F36" s="202"/>
      <c r="G36" s="205"/>
      <c r="H36" s="453"/>
      <c r="I36" s="449"/>
      <c r="J36" s="196"/>
      <c r="K36" s="217"/>
      <c r="L36" s="206"/>
    </row>
    <row r="37" spans="1:12" ht="15">
      <c r="A37" s="202"/>
      <c r="B37" s="199"/>
      <c r="C37" s="445"/>
      <c r="D37" s="203"/>
      <c r="E37" s="215"/>
      <c r="F37" s="202"/>
      <c r="G37" s="205"/>
      <c r="H37" s="453"/>
      <c r="I37" s="449"/>
      <c r="J37" s="196"/>
      <c r="K37" s="217"/>
      <c r="L37" s="206"/>
    </row>
    <row r="38" spans="1:12" ht="15">
      <c r="A38" s="202"/>
      <c r="B38" s="199"/>
      <c r="C38" s="445"/>
      <c r="D38" s="203"/>
      <c r="E38" s="215"/>
      <c r="F38" s="202"/>
      <c r="G38" s="205"/>
      <c r="H38" s="453"/>
      <c r="I38" s="449"/>
      <c r="J38" s="196"/>
      <c r="K38" s="217"/>
      <c r="L38" s="206"/>
    </row>
    <row r="39" spans="1:12" ht="15.75" thickBot="1">
      <c r="A39" s="212"/>
      <c r="B39" s="200"/>
      <c r="C39" s="446"/>
      <c r="D39" s="214"/>
      <c r="E39" s="219"/>
      <c r="F39" s="212"/>
      <c r="G39" s="213"/>
      <c r="H39" s="446"/>
      <c r="I39" s="292"/>
      <c r="J39" s="200"/>
      <c r="K39" s="221"/>
      <c r="L39" s="222"/>
    </row>
    <row r="40" spans="1:12" ht="16.5" thickBot="1">
      <c r="A40" s="197" t="s">
        <v>134</v>
      </c>
      <c r="B40" s="197"/>
      <c r="C40" s="196"/>
      <c r="D40" s="196"/>
      <c r="E40" s="223">
        <f>SUM(E21:E39)</f>
        <v>0</v>
      </c>
      <c r="F40" s="196"/>
      <c r="G40" s="196"/>
      <c r="H40" s="196"/>
      <c r="I40" s="196"/>
      <c r="J40" s="196"/>
      <c r="K40" s="196"/>
      <c r="L40" s="196"/>
    </row>
    <row r="41" spans="1:12" ht="15.75">
      <c r="A41" s="197"/>
      <c r="B41" s="197"/>
      <c r="C41" s="196"/>
      <c r="D41" s="196"/>
      <c r="E41" s="224"/>
      <c r="F41" s="196"/>
      <c r="G41" s="196"/>
      <c r="H41" s="196"/>
      <c r="I41" s="196"/>
      <c r="J41" s="196"/>
      <c r="K41" s="196"/>
      <c r="L41" s="196"/>
    </row>
    <row r="42" spans="1:12" ht="15.75">
      <c r="A42" s="197" t="s">
        <v>387</v>
      </c>
      <c r="B42" s="197"/>
      <c r="C42" s="196"/>
      <c r="D42" s="196"/>
      <c r="E42" s="224"/>
      <c r="F42" s="196"/>
      <c r="G42" s="196"/>
      <c r="H42" s="196"/>
      <c r="I42" s="196"/>
      <c r="J42" s="196"/>
      <c r="K42" s="196"/>
      <c r="L42" s="196"/>
    </row>
    <row r="43" spans="1:12" ht="15">
      <c r="A43" s="228" t="s">
        <v>388</v>
      </c>
      <c r="B43" s="228"/>
      <c r="C43" s="228"/>
      <c r="D43" s="228"/>
      <c r="E43" s="228"/>
      <c r="F43" s="228"/>
      <c r="G43" s="228"/>
      <c r="H43" s="228"/>
      <c r="I43" s="228"/>
      <c r="J43" s="228"/>
      <c r="K43" s="228"/>
      <c r="L43" s="196"/>
    </row>
    <row r="44" spans="1:12" ht="15">
      <c r="A44" s="231" t="s">
        <v>389</v>
      </c>
      <c r="B44" s="231"/>
      <c r="C44" s="231"/>
      <c r="D44" s="231"/>
      <c r="E44" s="231"/>
      <c r="F44" s="228"/>
      <c r="G44" s="228"/>
      <c r="H44" s="228"/>
      <c r="I44" s="228"/>
      <c r="J44" s="228"/>
      <c r="K44" s="228"/>
      <c r="L44" s="196"/>
    </row>
    <row r="45" spans="1:12" ht="15">
      <c r="A45" s="231" t="s">
        <v>390</v>
      </c>
      <c r="B45" s="231"/>
      <c r="C45" s="231"/>
      <c r="D45" s="231"/>
      <c r="E45" s="231"/>
      <c r="F45" s="228"/>
      <c r="G45" s="228"/>
      <c r="H45" s="228"/>
      <c r="I45" s="228"/>
      <c r="J45" s="228"/>
      <c r="K45" s="228"/>
      <c r="L45" s="196"/>
    </row>
    <row r="46" spans="1:12" s="225" customFormat="1" ht="15">
      <c r="A46" s="228" t="s">
        <v>391</v>
      </c>
      <c r="B46" s="228"/>
      <c r="C46" s="228"/>
      <c r="D46" s="228"/>
      <c r="E46" s="228"/>
      <c r="F46" s="228"/>
      <c r="G46" s="257"/>
      <c r="H46" s="257"/>
      <c r="I46" s="257"/>
      <c r="J46" s="257"/>
      <c r="K46" s="257"/>
    </row>
    <row r="47" spans="1:12" ht="15">
      <c r="D47" s="196"/>
      <c r="E47" s="196"/>
      <c r="F47" s="196"/>
      <c r="G47" s="196"/>
      <c r="H47" s="196"/>
      <c r="I47" s="196"/>
      <c r="J47" s="196"/>
      <c r="K47" s="196"/>
      <c r="L47" s="196"/>
    </row>
    <row r="48" spans="1:12" ht="15">
      <c r="A48" s="179" t="s">
        <v>392</v>
      </c>
      <c r="D48" s="228" t="s">
        <v>393</v>
      </c>
      <c r="E48" s="231"/>
      <c r="F48" s="228"/>
      <c r="G48" s="233" t="s">
        <v>47</v>
      </c>
      <c r="H48" s="464"/>
      <c r="I48" s="199"/>
      <c r="J48" s="196"/>
      <c r="K48" s="258" t="s">
        <v>394</v>
      </c>
      <c r="L48" s="199"/>
    </row>
    <row r="49" spans="1:13" ht="15">
      <c r="A49" s="226"/>
      <c r="B49" s="226"/>
      <c r="C49" s="196"/>
      <c r="D49" s="196"/>
      <c r="E49" s="196"/>
      <c r="F49" s="196"/>
      <c r="G49" s="196"/>
      <c r="H49" s="227"/>
      <c r="I49" s="196"/>
      <c r="J49" s="196"/>
      <c r="K49" s="196"/>
      <c r="L49" s="196"/>
    </row>
    <row r="51" spans="1:13" ht="15.75">
      <c r="A51" s="1656" t="s">
        <v>65</v>
      </c>
      <c r="B51" s="1656"/>
      <c r="C51" s="1656"/>
      <c r="D51" s="1656"/>
      <c r="E51" s="1656"/>
      <c r="F51" s="1656"/>
      <c r="G51" s="1656"/>
      <c r="H51" s="1656"/>
      <c r="I51" s="1656"/>
      <c r="J51" s="1656"/>
      <c r="K51" s="1656"/>
      <c r="L51" s="1656"/>
    </row>
    <row r="52" spans="1:13" ht="18">
      <c r="A52" s="1657" t="s">
        <v>21</v>
      </c>
      <c r="B52" s="1657"/>
      <c r="C52" s="1657"/>
      <c r="D52" s="1657"/>
      <c r="E52" s="1657"/>
      <c r="F52" s="1657"/>
      <c r="G52" s="1657"/>
      <c r="H52" s="1657"/>
      <c r="I52" s="1657"/>
      <c r="J52" s="1657"/>
      <c r="K52" s="1657"/>
      <c r="L52" s="1657"/>
    </row>
    <row r="53" spans="1:13" ht="10.15" customHeight="1"/>
    <row r="55" spans="1:13" ht="15.75">
      <c r="C55" s="259" t="s">
        <v>22</v>
      </c>
      <c r="D55" s="260"/>
      <c r="E55" s="260"/>
      <c r="F55" s="260"/>
    </row>
    <row r="56" spans="1:13" ht="15">
      <c r="C56" s="261"/>
      <c r="D56" s="260"/>
      <c r="E56" s="260"/>
      <c r="F56" s="260"/>
    </row>
    <row r="57" spans="1:13" s="454" customFormat="1" ht="24.95" customHeight="1">
      <c r="C57" s="455" t="s">
        <v>916</v>
      </c>
      <c r="D57" s="455"/>
      <c r="E57" s="455"/>
      <c r="F57" s="455"/>
    </row>
    <row r="58" spans="1:13" s="454" customFormat="1" ht="24.95" customHeight="1">
      <c r="C58" s="459" t="s">
        <v>27</v>
      </c>
      <c r="D58" s="455"/>
      <c r="E58" s="455"/>
      <c r="F58" s="455"/>
    </row>
    <row r="59" spans="1:13" s="454" customFormat="1" ht="24.95" customHeight="1">
      <c r="C59" s="459" t="s">
        <v>26</v>
      </c>
      <c r="D59" s="455"/>
      <c r="E59" s="455"/>
      <c r="F59" s="455"/>
    </row>
    <row r="60" spans="1:13" s="454" customFormat="1" ht="24.95" customHeight="1">
      <c r="C60" s="459" t="s">
        <v>25</v>
      </c>
      <c r="D60" s="455"/>
      <c r="E60" s="455"/>
      <c r="F60" s="455"/>
    </row>
    <row r="61" spans="1:13" s="454" customFormat="1" ht="24.95" customHeight="1">
      <c r="C61" s="459" t="s">
        <v>24</v>
      </c>
      <c r="D61" s="455"/>
      <c r="E61" s="455"/>
      <c r="F61" s="455"/>
      <c r="G61" s="455"/>
      <c r="H61" s="455"/>
      <c r="I61" s="455"/>
      <c r="J61" s="455"/>
      <c r="K61" s="455"/>
      <c r="L61" s="455"/>
      <c r="M61" s="455"/>
    </row>
    <row r="62" spans="1:13" s="454" customFormat="1" ht="24.95" customHeight="1">
      <c r="C62" s="455" t="s">
        <v>28</v>
      </c>
      <c r="D62" s="455"/>
      <c r="E62" s="455"/>
      <c r="F62" s="455"/>
      <c r="G62" s="455"/>
      <c r="H62" s="455"/>
      <c r="I62" s="455"/>
      <c r="J62" s="455"/>
      <c r="K62" s="455"/>
      <c r="L62" s="455"/>
      <c r="M62" s="455"/>
    </row>
    <row r="63" spans="1:13" s="454" customFormat="1" ht="24.95" customHeight="1">
      <c r="C63" s="455" t="s">
        <v>29</v>
      </c>
      <c r="D63" s="455"/>
      <c r="E63" s="455"/>
      <c r="F63" s="455"/>
      <c r="G63" s="455"/>
      <c r="H63" s="455"/>
      <c r="I63" s="455"/>
      <c r="J63" s="455"/>
      <c r="K63" s="455"/>
      <c r="L63" s="455"/>
      <c r="M63" s="455"/>
    </row>
    <row r="64" spans="1:13" s="454" customFormat="1" ht="24.95" customHeight="1">
      <c r="C64" s="454" t="s">
        <v>30</v>
      </c>
      <c r="D64" s="455"/>
      <c r="E64" s="455"/>
      <c r="F64" s="455"/>
      <c r="G64" s="455"/>
      <c r="H64" s="455"/>
      <c r="I64" s="455"/>
      <c r="J64" s="455"/>
      <c r="K64" s="455"/>
      <c r="L64" s="455"/>
      <c r="M64" s="455"/>
    </row>
    <row r="65" spans="2:13" s="454" customFormat="1" ht="24.95" customHeight="1">
      <c r="C65" s="836" t="s">
        <v>889</v>
      </c>
      <c r="D65" s="455"/>
      <c r="E65" s="455"/>
      <c r="F65" s="455"/>
      <c r="G65" s="455"/>
      <c r="H65" s="455"/>
      <c r="I65" s="455"/>
      <c r="J65" s="455"/>
      <c r="K65" s="455"/>
      <c r="L65" s="455"/>
      <c r="M65" s="455"/>
    </row>
    <row r="66" spans="2:13" s="454" customFormat="1" ht="24.95" customHeight="1">
      <c r="C66" s="455" t="s">
        <v>805</v>
      </c>
      <c r="D66" s="455"/>
      <c r="E66" s="455"/>
      <c r="F66" s="455"/>
      <c r="G66" s="455"/>
      <c r="H66" s="455"/>
      <c r="I66" s="455"/>
      <c r="J66" s="455"/>
      <c r="K66" s="455"/>
      <c r="L66" s="455"/>
      <c r="M66" s="455"/>
    </row>
    <row r="67" spans="2:13" s="454" customFormat="1" ht="24.95" customHeight="1">
      <c r="C67" s="455" t="s">
        <v>794</v>
      </c>
      <c r="D67" s="455"/>
      <c r="E67" s="455"/>
      <c r="F67" s="455"/>
      <c r="G67" s="455"/>
      <c r="H67" s="455"/>
      <c r="I67" s="455"/>
      <c r="J67" s="455"/>
      <c r="K67" s="455"/>
      <c r="L67" s="455"/>
      <c r="M67" s="455"/>
    </row>
    <row r="68" spans="2:13" s="454" customFormat="1" ht="24.95" customHeight="1">
      <c r="C68" s="455" t="s">
        <v>31</v>
      </c>
      <c r="D68" s="455"/>
      <c r="E68" s="455"/>
      <c r="F68" s="455"/>
      <c r="G68" s="455"/>
      <c r="H68" s="455"/>
      <c r="I68" s="455"/>
      <c r="J68" s="455"/>
      <c r="K68" s="455"/>
      <c r="L68" s="455"/>
      <c r="M68" s="455"/>
    </row>
    <row r="69" spans="2:13" s="454" customFormat="1" ht="24.95" customHeight="1">
      <c r="C69" s="455" t="s">
        <v>32</v>
      </c>
      <c r="D69" s="455"/>
      <c r="E69" s="455"/>
      <c r="F69" s="455"/>
      <c r="G69" s="455"/>
      <c r="H69" s="455"/>
      <c r="I69" s="455"/>
      <c r="J69" s="455"/>
      <c r="K69" s="455"/>
      <c r="L69" s="455"/>
      <c r="M69" s="455"/>
    </row>
    <row r="70" spans="2:13" s="454" customFormat="1" ht="24.95" customHeight="1">
      <c r="C70" s="455" t="s">
        <v>33</v>
      </c>
      <c r="D70" s="455"/>
      <c r="E70" s="455"/>
      <c r="F70" s="455"/>
      <c r="G70" s="455"/>
      <c r="H70" s="455"/>
      <c r="I70" s="455"/>
      <c r="J70" s="455"/>
      <c r="K70" s="455"/>
      <c r="L70" s="455"/>
      <c r="M70" s="455"/>
    </row>
    <row r="71" spans="2:13" s="456" customFormat="1" ht="28.9" customHeight="1">
      <c r="B71" s="835"/>
      <c r="C71" s="1652" t="s">
        <v>795</v>
      </c>
      <c r="D71" s="1652"/>
      <c r="E71" s="1652"/>
      <c r="F71" s="1652"/>
      <c r="G71" s="1652"/>
      <c r="H71" s="1652"/>
      <c r="I71" s="1652"/>
      <c r="J71" s="1652"/>
      <c r="K71" s="1652"/>
      <c r="L71" s="457"/>
      <c r="M71" s="457"/>
    </row>
    <row r="72" spans="2:13" s="456" customFormat="1" ht="24.95" customHeight="1">
      <c r="G72" s="457"/>
      <c r="H72" s="457"/>
      <c r="I72" s="458"/>
      <c r="J72" s="458"/>
      <c r="K72" s="457"/>
      <c r="L72" s="457"/>
      <c r="M72" s="457"/>
    </row>
    <row r="73" spans="2:13" s="456" customFormat="1" ht="24.95" customHeight="1">
      <c r="G73" s="457"/>
      <c r="H73" s="457"/>
      <c r="I73" s="458"/>
      <c r="J73" s="458"/>
      <c r="K73" s="457"/>
      <c r="L73" s="457"/>
      <c r="M73" s="457"/>
    </row>
    <row r="74" spans="2:13" s="456" customFormat="1" ht="24.95" customHeight="1">
      <c r="G74" s="457"/>
      <c r="H74" s="457"/>
      <c r="I74" s="458"/>
      <c r="J74" s="458"/>
      <c r="K74" s="457"/>
      <c r="L74" s="457"/>
      <c r="M74" s="457"/>
    </row>
    <row r="75" spans="2:13" s="456" customFormat="1" ht="24.95" customHeight="1"/>
    <row r="76" spans="2:13" ht="24.95" customHeight="1"/>
    <row r="77" spans="2:13" ht="24.95" customHeight="1"/>
  </sheetData>
  <mergeCells count="13">
    <mergeCell ref="C71:K71"/>
    <mergeCell ref="A16:C16"/>
    <mergeCell ref="A51:L51"/>
    <mergeCell ref="A52:L52"/>
    <mergeCell ref="A1:L1"/>
    <mergeCell ref="A14:L14"/>
    <mergeCell ref="A3:L3"/>
    <mergeCell ref="A2:L2"/>
    <mergeCell ref="F6:G6"/>
    <mergeCell ref="K10:L10"/>
    <mergeCell ref="K12:L12"/>
    <mergeCell ref="I15:K15"/>
    <mergeCell ref="A4:L4"/>
  </mergeCells>
  <phoneticPr fontId="24" type="noConversion"/>
  <printOptions horizontalCentered="1"/>
  <pageMargins left="0.25" right="0.25" top="0.25" bottom="0.5" header="0.25" footer="0.25"/>
  <pageSetup scale="76" fitToHeight="2" orientation="landscape" r:id="rId1"/>
  <headerFooter>
    <oddFooter>&amp;L&amp;"Arial,Italic"Revised 03/10</oddFooter>
  </headerFooter>
  <rowBreaks count="1" manualBreakCount="1">
    <brk id="50"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L73"/>
  <sheetViews>
    <sheetView showGridLines="0" view="pageBreakPreview" zoomScale="90" zoomScaleNormal="75" zoomScaleSheetLayoutView="90" workbookViewId="0">
      <pane ySplit="15" topLeftCell="A16" activePane="bottomLeft" state="frozen"/>
      <selection activeCell="A7" sqref="A6:R8"/>
      <selection pane="bottomLeft" activeCell="C58" sqref="C58"/>
    </sheetView>
  </sheetViews>
  <sheetFormatPr defaultColWidth="9.140625" defaultRowHeight="15"/>
  <cols>
    <col min="1" max="1" width="11.7109375" style="196" customWidth="1"/>
    <col min="2" max="2" width="2.7109375" style="196" customWidth="1"/>
    <col min="3" max="3" width="13.42578125" style="196" customWidth="1"/>
    <col min="4" max="4" width="12.28515625" style="196" customWidth="1"/>
    <col min="5" max="5" width="11.28515625" style="196" bestFit="1" customWidth="1"/>
    <col min="6" max="6" width="13.5703125" style="196" bestFit="1" customWidth="1"/>
    <col min="7" max="7" width="37.28515625" style="196" customWidth="1"/>
    <col min="8" max="8" width="36.28515625" style="196" customWidth="1"/>
    <col min="9" max="9" width="17.7109375" style="196" customWidth="1"/>
    <col min="10" max="10" width="12.140625" style="196" customWidth="1"/>
    <col min="11" max="11" width="1.28515625" style="196" customWidth="1"/>
    <col min="12" max="12" width="9.140625" style="196" hidden="1" customWidth="1"/>
    <col min="13" max="16384" width="9.140625" style="196"/>
  </cols>
  <sheetData>
    <row r="1" spans="1:12" ht="18">
      <c r="A1" s="1657" t="s">
        <v>136</v>
      </c>
      <c r="B1" s="1657"/>
      <c r="C1" s="1657"/>
      <c r="D1" s="1657"/>
      <c r="E1" s="1657"/>
      <c r="F1" s="1657"/>
      <c r="G1" s="1657"/>
      <c r="H1" s="1657"/>
      <c r="I1" s="1657"/>
      <c r="J1" s="1657"/>
      <c r="K1" s="192"/>
      <c r="L1" s="192"/>
    </row>
    <row r="2" spans="1:12" ht="18">
      <c r="A2" s="1668" t="s">
        <v>190</v>
      </c>
      <c r="B2" s="1668"/>
      <c r="C2" s="1668"/>
      <c r="D2" s="1668"/>
      <c r="E2" s="1668"/>
      <c r="F2" s="1668"/>
      <c r="G2" s="1668"/>
      <c r="H2" s="1668"/>
      <c r="I2" s="1668"/>
      <c r="J2" s="1668"/>
    </row>
    <row r="3" spans="1:12" ht="15.75">
      <c r="A3" s="1656" t="str">
        <f>A!A3</f>
        <v>As of June 30, 2023</v>
      </c>
      <c r="B3" s="1656"/>
      <c r="C3" s="1656"/>
      <c r="D3" s="1656"/>
      <c r="E3" s="1656"/>
      <c r="F3" s="1656"/>
      <c r="G3" s="1656"/>
      <c r="H3" s="1656"/>
      <c r="I3" s="1656"/>
      <c r="J3" s="1656"/>
      <c r="K3" s="1656"/>
      <c r="L3" s="1656"/>
    </row>
    <row r="4" spans="1:12" ht="15.75">
      <c r="A4" s="1656" t="str">
        <f>A!A4</f>
        <v>Due July 21, 2023</v>
      </c>
      <c r="B4" s="1656"/>
      <c r="C4" s="1656"/>
      <c r="D4" s="1656"/>
      <c r="E4" s="1656"/>
      <c r="F4" s="1656"/>
      <c r="G4" s="1656"/>
      <c r="H4" s="1656"/>
      <c r="I4" s="1656"/>
      <c r="J4" s="1656"/>
      <c r="K4" s="1656"/>
      <c r="L4" s="1656"/>
    </row>
    <row r="5" spans="1:12" ht="18">
      <c r="A5" s="282" t="s">
        <v>439</v>
      </c>
      <c r="B5" s="282"/>
      <c r="C5" s="281"/>
      <c r="D5" s="281"/>
      <c r="E5" s="281"/>
      <c r="F5" s="281"/>
      <c r="G5" s="281"/>
      <c r="H5" s="281"/>
      <c r="I5" s="281"/>
      <c r="J5" s="281"/>
      <c r="K5" s="281"/>
    </row>
    <row r="6" spans="1:12">
      <c r="A6" s="196" t="s">
        <v>804</v>
      </c>
      <c r="C6" s="281"/>
      <c r="D6" s="281"/>
      <c r="E6" s="281"/>
      <c r="F6" s="281"/>
      <c r="G6" s="281"/>
      <c r="H6" s="281"/>
      <c r="I6" s="281"/>
      <c r="J6" s="281"/>
      <c r="K6" s="281"/>
    </row>
    <row r="8" spans="1:12" ht="18" customHeight="1"/>
    <row r="9" spans="1:12" ht="23.1" customHeight="1">
      <c r="A9" s="228" t="s">
        <v>128</v>
      </c>
      <c r="B9" s="228"/>
      <c r="C9" s="234" t="s">
        <v>71</v>
      </c>
      <c r="D9" s="228"/>
      <c r="E9" s="235" t="s">
        <v>72</v>
      </c>
      <c r="F9" s="232"/>
      <c r="G9" s="232"/>
      <c r="H9" s="235" t="s">
        <v>107</v>
      </c>
      <c r="I9" s="232"/>
      <c r="J9" s="229"/>
    </row>
    <row r="10" spans="1:12" ht="23.1" customHeight="1">
      <c r="A10" s="258" t="s">
        <v>73</v>
      </c>
      <c r="B10" s="258"/>
      <c r="C10" s="234" t="s">
        <v>71</v>
      </c>
      <c r="D10" s="228"/>
      <c r="H10" s="235" t="s">
        <v>108</v>
      </c>
      <c r="I10" s="431" t="s">
        <v>275</v>
      </c>
      <c r="J10" s="343"/>
    </row>
    <row r="11" spans="1:12" ht="23.1" customHeight="1">
      <c r="A11" s="228" t="s">
        <v>50</v>
      </c>
      <c r="B11" s="228"/>
      <c r="C11" s="234" t="s">
        <v>71</v>
      </c>
      <c r="D11" s="228"/>
      <c r="E11" s="235" t="s">
        <v>75</v>
      </c>
      <c r="F11" s="232"/>
      <c r="G11" s="232"/>
      <c r="H11" s="235" t="s">
        <v>76</v>
      </c>
      <c r="I11" s="431" t="s">
        <v>77</v>
      </c>
      <c r="J11" s="343"/>
    </row>
    <row r="12" spans="1:12">
      <c r="A12" s="228"/>
      <c r="B12" s="228"/>
      <c r="C12" s="228"/>
      <c r="D12" s="228"/>
      <c r="E12" s="228"/>
      <c r="F12" s="228"/>
      <c r="G12" s="228"/>
    </row>
    <row r="13" spans="1:12" ht="15.75">
      <c r="A13" s="842" t="s">
        <v>787</v>
      </c>
      <c r="B13" s="843"/>
      <c r="C13" s="843"/>
      <c r="D13" s="843"/>
      <c r="E13" s="843"/>
      <c r="F13" s="843"/>
      <c r="G13" s="843"/>
    </row>
    <row r="14" spans="1:12">
      <c r="A14" s="196" t="s">
        <v>35</v>
      </c>
    </row>
    <row r="15" spans="1:12" ht="60.75">
      <c r="A15" s="435" t="s">
        <v>440</v>
      </c>
      <c r="B15" s="433"/>
      <c r="C15" s="283" t="s">
        <v>441</v>
      </c>
      <c r="D15" s="283" t="s">
        <v>442</v>
      </c>
      <c r="E15" s="283" t="s">
        <v>443</v>
      </c>
      <c r="F15" s="283" t="s">
        <v>882</v>
      </c>
      <c r="G15" s="283" t="s">
        <v>444</v>
      </c>
      <c r="H15" s="283" t="s">
        <v>445</v>
      </c>
      <c r="I15" s="283" t="s">
        <v>446</v>
      </c>
      <c r="J15" s="283" t="s">
        <v>447</v>
      </c>
    </row>
    <row r="16" spans="1:12">
      <c r="A16" s="436"/>
      <c r="B16" s="434"/>
      <c r="C16" s="284"/>
      <c r="D16" s="284"/>
      <c r="E16" s="284"/>
      <c r="F16" s="285"/>
      <c r="G16" s="284"/>
      <c r="H16" s="284"/>
      <c r="I16" s="284"/>
      <c r="J16" s="286"/>
    </row>
    <row r="17" spans="1:10">
      <c r="A17" s="436"/>
      <c r="B17" s="434"/>
      <c r="C17" s="284"/>
      <c r="D17" s="284"/>
      <c r="E17" s="284"/>
      <c r="F17" s="284"/>
      <c r="G17" s="284"/>
      <c r="H17" s="284"/>
      <c r="I17" s="284"/>
      <c r="J17" s="284"/>
    </row>
    <row r="18" spans="1:10">
      <c r="A18" s="436"/>
      <c r="B18" s="434"/>
      <c r="C18" s="284"/>
      <c r="D18" s="284"/>
      <c r="E18" s="284"/>
      <c r="F18" s="284"/>
      <c r="G18" s="284"/>
      <c r="H18" s="284"/>
      <c r="I18" s="284"/>
      <c r="J18" s="284"/>
    </row>
    <row r="19" spans="1:10">
      <c r="A19" s="436"/>
      <c r="B19" s="434"/>
      <c r="C19" s="284"/>
      <c r="D19" s="284"/>
      <c r="E19" s="284"/>
      <c r="F19" s="284"/>
      <c r="G19" s="284"/>
      <c r="H19" s="284"/>
      <c r="I19" s="284"/>
      <c r="J19" s="284"/>
    </row>
    <row r="20" spans="1:10">
      <c r="A20" s="436"/>
      <c r="B20" s="434"/>
      <c r="C20" s="284"/>
      <c r="D20" s="284"/>
      <c r="E20" s="284"/>
      <c r="F20" s="284"/>
      <c r="G20" s="284"/>
      <c r="H20" s="284"/>
      <c r="I20" s="284"/>
      <c r="J20" s="284"/>
    </row>
    <row r="21" spans="1:10">
      <c r="A21" s="436"/>
      <c r="B21" s="434"/>
      <c r="C21" s="284"/>
      <c r="D21" s="284"/>
      <c r="E21" s="284"/>
      <c r="F21" s="284"/>
      <c r="G21" s="284"/>
      <c r="H21" s="284"/>
      <c r="I21" s="284"/>
      <c r="J21" s="284"/>
    </row>
    <row r="22" spans="1:10">
      <c r="A22" s="436"/>
      <c r="B22" s="434"/>
      <c r="C22" s="284"/>
      <c r="D22" s="284"/>
      <c r="E22" s="284"/>
      <c r="F22" s="284"/>
      <c r="G22" s="284"/>
      <c r="H22" s="284"/>
      <c r="I22" s="284"/>
      <c r="J22" s="284"/>
    </row>
    <row r="23" spans="1:10">
      <c r="A23" s="436"/>
      <c r="B23" s="434"/>
      <c r="C23" s="284"/>
      <c r="D23" s="284"/>
      <c r="E23" s="284"/>
      <c r="F23" s="284"/>
      <c r="G23" s="284"/>
      <c r="H23" s="284"/>
      <c r="I23" s="284"/>
      <c r="J23" s="284"/>
    </row>
    <row r="24" spans="1:10">
      <c r="A24" s="437"/>
      <c r="B24" s="277"/>
      <c r="C24" s="284"/>
      <c r="D24" s="284"/>
      <c r="E24" s="284"/>
      <c r="F24" s="287"/>
      <c r="G24" s="284"/>
      <c r="H24" s="284"/>
      <c r="I24" s="284"/>
      <c r="J24" s="284"/>
    </row>
    <row r="25" spans="1:10" ht="15.75" thickBot="1">
      <c r="E25" s="201" t="s">
        <v>354</v>
      </c>
      <c r="F25" s="288">
        <f>SUM(F16:F24)</f>
        <v>0</v>
      </c>
    </row>
    <row r="26" spans="1:10" ht="15.75" thickTop="1"/>
    <row r="27" spans="1:10" ht="15.75">
      <c r="A27" s="460" t="s">
        <v>36</v>
      </c>
    </row>
    <row r="28" spans="1:10" ht="3" customHeight="1"/>
    <row r="29" spans="1:10">
      <c r="A29" s="196" t="s">
        <v>448</v>
      </c>
      <c r="H29" s="289" t="s">
        <v>355</v>
      </c>
    </row>
    <row r="31" spans="1:10">
      <c r="A31" s="196" t="s">
        <v>883</v>
      </c>
    </row>
    <row r="32" spans="1:10" ht="2.1" customHeight="1"/>
    <row r="33" spans="1:10">
      <c r="B33" s="432"/>
      <c r="C33" s="196" t="s">
        <v>16</v>
      </c>
    </row>
    <row r="34" spans="1:10" ht="2.1" customHeight="1"/>
    <row r="35" spans="1:10">
      <c r="B35" s="432"/>
      <c r="C35" s="196" t="s">
        <v>17</v>
      </c>
    </row>
    <row r="36" spans="1:10" ht="2.1" customHeight="1"/>
    <row r="37" spans="1:10">
      <c r="B37" s="432"/>
      <c r="C37" s="196" t="s">
        <v>18</v>
      </c>
    </row>
    <row r="38" spans="1:10" ht="2.1" customHeight="1"/>
    <row r="39" spans="1:10">
      <c r="B39" s="432"/>
      <c r="C39" s="196" t="s">
        <v>19</v>
      </c>
      <c r="G39" s="289" t="s">
        <v>355</v>
      </c>
    </row>
    <row r="42" spans="1:10" ht="18" customHeight="1">
      <c r="A42" s="281"/>
      <c r="B42" s="281"/>
      <c r="C42" s="281"/>
      <c r="D42" s="438" t="s">
        <v>102</v>
      </c>
      <c r="E42" s="430"/>
      <c r="F42" s="430"/>
      <c r="G42" s="430"/>
      <c r="H42" s="201" t="s">
        <v>329</v>
      </c>
      <c r="I42" s="291"/>
      <c r="J42" s="291"/>
    </row>
    <row r="43" spans="1:10">
      <c r="I43" s="290"/>
      <c r="J43" s="290"/>
    </row>
    <row r="44" spans="1:10" ht="18" customHeight="1">
      <c r="A44" s="281"/>
      <c r="B44" s="281"/>
      <c r="C44" s="281"/>
      <c r="D44" s="438" t="s">
        <v>124</v>
      </c>
      <c r="E44" s="430"/>
      <c r="F44" s="430"/>
      <c r="G44" s="430"/>
      <c r="H44" s="201" t="s">
        <v>69</v>
      </c>
      <c r="I44" s="430"/>
      <c r="J44" s="430"/>
    </row>
    <row r="49" spans="1:10" ht="15.75">
      <c r="A49" s="1656" t="s">
        <v>136</v>
      </c>
      <c r="B49" s="1656"/>
      <c r="C49" s="1656"/>
      <c r="D49" s="1656"/>
      <c r="E49" s="1656"/>
      <c r="F49" s="1656"/>
      <c r="G49" s="1656"/>
      <c r="H49" s="1656"/>
      <c r="I49" s="1656"/>
      <c r="J49" s="1656"/>
    </row>
    <row r="50" spans="1:10" ht="18">
      <c r="A50" s="1668" t="s">
        <v>190</v>
      </c>
      <c r="B50" s="1668"/>
      <c r="C50" s="1668"/>
      <c r="D50" s="1668"/>
      <c r="E50" s="1668"/>
      <c r="F50" s="1668"/>
      <c r="G50" s="1668"/>
      <c r="H50" s="1668"/>
      <c r="I50" s="1668"/>
      <c r="J50" s="1668"/>
    </row>
    <row r="51" spans="1:10" ht="15.75">
      <c r="A51" s="1670"/>
      <c r="B51" s="1670"/>
      <c r="C51" s="1670"/>
      <c r="D51" s="1670"/>
      <c r="E51" s="1670"/>
      <c r="F51" s="1670"/>
      <c r="G51" s="1670"/>
      <c r="H51" s="1670"/>
      <c r="I51" s="1670"/>
      <c r="J51" s="1670"/>
    </row>
    <row r="52" spans="1:10" ht="15.75">
      <c r="G52" s="180"/>
    </row>
    <row r="53" spans="1:10" s="194" customFormat="1" ht="18">
      <c r="C53" s="461" t="s">
        <v>37</v>
      </c>
    </row>
    <row r="54" spans="1:10" ht="24.95" customHeight="1">
      <c r="C54" s="196" t="s">
        <v>910</v>
      </c>
    </row>
    <row r="55" spans="1:10" ht="24.95" customHeight="1">
      <c r="C55" s="439" t="s">
        <v>884</v>
      </c>
      <c r="D55" s="439"/>
      <c r="E55" s="439"/>
      <c r="F55" s="439"/>
      <c r="G55" s="439"/>
      <c r="H55" s="439"/>
      <c r="I55" s="439"/>
      <c r="J55" s="439"/>
    </row>
    <row r="56" spans="1:10" ht="24.95" customHeight="1">
      <c r="C56" s="439" t="s">
        <v>1165</v>
      </c>
      <c r="D56" s="439"/>
      <c r="E56" s="439"/>
      <c r="F56" s="439"/>
      <c r="G56" s="439"/>
      <c r="H56" s="439"/>
      <c r="I56" s="439"/>
      <c r="J56" s="439"/>
    </row>
    <row r="57" spans="1:10" ht="24.95" customHeight="1">
      <c r="C57" s="1671" t="s">
        <v>1166</v>
      </c>
      <c r="D57" s="1672"/>
      <c r="E57" s="1672"/>
      <c r="F57" s="1672"/>
      <c r="G57" s="1672"/>
      <c r="H57" s="1672"/>
      <c r="I57" s="1672"/>
      <c r="J57" s="1672"/>
    </row>
    <row r="58" spans="1:10" ht="24.95" customHeight="1">
      <c r="C58" s="985" t="s">
        <v>908</v>
      </c>
      <c r="D58" s="984"/>
      <c r="E58" s="984"/>
      <c r="F58" s="984"/>
      <c r="G58" s="984"/>
      <c r="H58" s="984"/>
      <c r="I58" s="984"/>
      <c r="J58" s="984"/>
    </row>
    <row r="59" spans="1:10" ht="24.95" customHeight="1">
      <c r="C59" s="439" t="s">
        <v>909</v>
      </c>
      <c r="D59" s="439"/>
      <c r="E59" s="439"/>
      <c r="F59" s="439"/>
      <c r="G59" s="439"/>
      <c r="H59" s="439"/>
      <c r="I59" s="439"/>
      <c r="J59" s="439"/>
    </row>
    <row r="60" spans="1:10" ht="24.95" customHeight="1">
      <c r="C60" s="439" t="s">
        <v>38</v>
      </c>
      <c r="D60" s="439"/>
      <c r="E60" s="439"/>
      <c r="F60" s="439"/>
      <c r="G60" s="439"/>
      <c r="H60" s="439"/>
      <c r="I60" s="439"/>
      <c r="J60" s="439"/>
    </row>
    <row r="61" spans="1:10" ht="24.95" customHeight="1">
      <c r="C61" s="196" t="s">
        <v>540</v>
      </c>
    </row>
    <row r="62" spans="1:10" ht="24.95" customHeight="1">
      <c r="C62" s="439" t="s">
        <v>449</v>
      </c>
      <c r="D62" s="439"/>
      <c r="E62" s="439"/>
      <c r="F62" s="439"/>
      <c r="G62" s="439"/>
      <c r="H62" s="439"/>
      <c r="I62" s="439"/>
      <c r="J62" s="439"/>
    </row>
    <row r="63" spans="1:10" ht="24.95" customHeight="1">
      <c r="C63" s="439" t="s">
        <v>450</v>
      </c>
      <c r="D63" s="439"/>
      <c r="E63" s="439"/>
      <c r="F63" s="439"/>
      <c r="G63" s="439"/>
      <c r="H63" s="439"/>
      <c r="I63" s="439"/>
      <c r="J63" s="439"/>
    </row>
    <row r="64" spans="1:10" ht="24.95" customHeight="1">
      <c r="C64" s="439" t="s">
        <v>451</v>
      </c>
      <c r="D64" s="439"/>
      <c r="E64" s="439"/>
      <c r="F64" s="439"/>
      <c r="G64" s="439"/>
      <c r="H64" s="439"/>
      <c r="I64" s="439"/>
      <c r="J64" s="439"/>
    </row>
    <row r="65" spans="3:10" ht="34.5" customHeight="1">
      <c r="C65" s="986" t="s">
        <v>452</v>
      </c>
      <c r="D65" s="439"/>
      <c r="E65" s="439"/>
      <c r="F65" s="439"/>
      <c r="G65" s="439"/>
      <c r="H65" s="439"/>
      <c r="I65" s="439"/>
      <c r="J65" s="439"/>
    </row>
    <row r="66" spans="3:10" ht="31.5" customHeight="1">
      <c r="C66" s="1669" t="s">
        <v>885</v>
      </c>
      <c r="D66" s="1669"/>
      <c r="E66" s="1669"/>
      <c r="F66" s="1669"/>
      <c r="G66" s="1669"/>
      <c r="H66" s="1669"/>
      <c r="I66" s="1669"/>
      <c r="J66" s="1669"/>
    </row>
    <row r="67" spans="3:10" ht="24.95" customHeight="1">
      <c r="C67" s="439" t="s">
        <v>911</v>
      </c>
      <c r="D67" s="439"/>
      <c r="E67" s="439"/>
      <c r="F67" s="439"/>
      <c r="G67" s="439"/>
      <c r="H67" s="439"/>
      <c r="I67" s="439"/>
      <c r="J67" s="439"/>
    </row>
    <row r="68" spans="3:10" ht="24.95" customHeight="1">
      <c r="C68" s="439" t="s">
        <v>886</v>
      </c>
      <c r="D68" s="439"/>
      <c r="E68" s="439"/>
      <c r="F68" s="439"/>
      <c r="G68" s="439"/>
      <c r="H68" s="439"/>
      <c r="I68" s="439"/>
      <c r="J68" s="439"/>
    </row>
    <row r="69" spans="3:10" ht="24.95" customHeight="1">
      <c r="C69" s="439" t="s">
        <v>887</v>
      </c>
      <c r="D69" s="439"/>
      <c r="E69" s="439"/>
      <c r="F69" s="439"/>
      <c r="G69" s="439"/>
      <c r="H69" s="439"/>
      <c r="I69" s="439"/>
      <c r="J69" s="439"/>
    </row>
    <row r="70" spans="3:10" ht="24.95" customHeight="1">
      <c r="C70" s="439" t="s">
        <v>888</v>
      </c>
      <c r="D70" s="439"/>
      <c r="E70" s="439"/>
      <c r="F70" s="439"/>
      <c r="G70" s="439"/>
      <c r="H70" s="439"/>
      <c r="I70" s="439"/>
      <c r="J70" s="439"/>
    </row>
    <row r="71" spans="3:10" ht="24.95" customHeight="1">
      <c r="C71" s="196" t="s">
        <v>541</v>
      </c>
    </row>
    <row r="72" spans="3:10" ht="24.95" customHeight="1">
      <c r="C72" s="439" t="s">
        <v>913</v>
      </c>
    </row>
    <row r="73" spans="3:10" ht="24.95" customHeight="1">
      <c r="C73" s="439" t="s">
        <v>912</v>
      </c>
    </row>
  </sheetData>
  <mergeCells count="9">
    <mergeCell ref="A1:J1"/>
    <mergeCell ref="A2:J2"/>
    <mergeCell ref="C66:J66"/>
    <mergeCell ref="A49:J49"/>
    <mergeCell ref="A50:J50"/>
    <mergeCell ref="A51:J51"/>
    <mergeCell ref="C57:J57"/>
    <mergeCell ref="A3:L3"/>
    <mergeCell ref="A4:L4"/>
  </mergeCells>
  <phoneticPr fontId="24" type="noConversion"/>
  <printOptions horizontalCentered="1"/>
  <pageMargins left="0.25" right="0.25" top="0.25" bottom="0.5" header="0.25" footer="0.25"/>
  <pageSetup scale="80" fitToHeight="2" orientation="landscape" r:id="rId1"/>
  <headerFooter>
    <oddFooter>&amp;L&amp;"Arial,Italic"Revised 03/10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6780B-6099-4D7D-8A4F-E6FA631E33C6}">
  <sheetPr>
    <pageSetUpPr fitToPage="1"/>
  </sheetPr>
  <dimension ref="A1:DZ335"/>
  <sheetViews>
    <sheetView view="pageBreakPreview" zoomScale="80" zoomScaleNormal="100" zoomScaleSheetLayoutView="80" workbookViewId="0">
      <selection activeCell="A6" sqref="A6"/>
    </sheetView>
  </sheetViews>
  <sheetFormatPr defaultColWidth="11.7109375" defaultRowHeight="15" outlineLevelCol="1"/>
  <cols>
    <col min="1" max="1" width="42" style="1534" bestFit="1" customWidth="1"/>
    <col min="2" max="2" width="12.85546875" style="1449" customWidth="1"/>
    <col min="3" max="3" width="1.28515625" style="1449" customWidth="1"/>
    <col min="4" max="6" width="13.28515625" style="1449" customWidth="1"/>
    <col min="7" max="7" width="1.7109375" style="1449" customWidth="1"/>
    <col min="8" max="8" width="16.7109375" style="1449" customWidth="1"/>
    <col min="9" max="10" width="13.28515625" style="1449" customWidth="1"/>
    <col min="11" max="11" width="1.42578125" style="1449" customWidth="1"/>
    <col min="12" max="14" width="13.28515625" style="1449" customWidth="1"/>
    <col min="15" max="15" width="1.85546875" style="1449" customWidth="1"/>
    <col min="16" max="18" width="13.28515625" style="1449" customWidth="1"/>
    <col min="19" max="19" width="1.7109375" style="1449" customWidth="1" outlineLevel="1"/>
    <col min="20" max="22" width="13.28515625" style="1449" customWidth="1" outlineLevel="1"/>
    <col min="23" max="23" width="1.42578125" style="1449" customWidth="1" outlineLevel="1"/>
    <col min="24" max="26" width="13.28515625" style="1450" customWidth="1" outlineLevel="1"/>
    <col min="27" max="27" width="1.42578125" style="1450" customWidth="1" outlineLevel="1"/>
    <col min="28" max="30" width="13.28515625" style="1450" hidden="1" customWidth="1" outlineLevel="1"/>
    <col min="31" max="31" width="1.42578125" style="1450" hidden="1" customWidth="1" outlineLevel="1"/>
    <col min="32" max="34" width="13.28515625" style="1450" hidden="1" customWidth="1" outlineLevel="1"/>
    <col min="35" max="35" width="1.42578125" style="1449" hidden="1" customWidth="1"/>
    <col min="36" max="36" width="14.7109375" style="1449" customWidth="1"/>
    <col min="37" max="38" width="13.28515625" style="1449" customWidth="1"/>
    <col min="39" max="39" width="1.7109375" style="1449" customWidth="1"/>
    <col min="40" max="16384" width="11.7109375" style="1449"/>
  </cols>
  <sheetData>
    <row r="1" spans="1:43" ht="18">
      <c r="A1" s="1675" t="s">
        <v>136</v>
      </c>
      <c r="B1" s="1675"/>
      <c r="C1" s="1675"/>
      <c r="D1" s="1675"/>
      <c r="E1" s="1675"/>
      <c r="F1" s="1675"/>
      <c r="G1" s="1675"/>
      <c r="H1" s="1675"/>
      <c r="I1" s="1675"/>
      <c r="J1" s="1675"/>
      <c r="K1" s="1675"/>
      <c r="L1" s="1675"/>
      <c r="M1" s="1675"/>
      <c r="N1" s="1675"/>
      <c r="O1" s="1675"/>
      <c r="P1" s="1675"/>
      <c r="Q1" s="1675"/>
      <c r="R1" s="1675"/>
      <c r="S1" s="1675"/>
      <c r="T1" s="1675"/>
      <c r="U1" s="1675"/>
      <c r="V1" s="1675"/>
      <c r="W1" s="1675"/>
      <c r="X1" s="1675"/>
      <c r="Y1" s="1675"/>
      <c r="Z1" s="1675"/>
      <c r="AA1" s="1675"/>
      <c r="AB1" s="1675"/>
      <c r="AC1" s="1675"/>
      <c r="AD1" s="1675"/>
      <c r="AE1" s="1675"/>
      <c r="AF1" s="1675"/>
      <c r="AG1" s="1675"/>
      <c r="AH1" s="1675"/>
      <c r="AI1" s="1675"/>
      <c r="AJ1" s="1675"/>
      <c r="AK1" s="1675"/>
      <c r="AL1" s="1675"/>
      <c r="AM1" s="1675"/>
    </row>
    <row r="2" spans="1:43" ht="18.75">
      <c r="A2" s="1675" t="s">
        <v>1122</v>
      </c>
      <c r="B2" s="1675"/>
      <c r="C2" s="1675"/>
      <c r="D2" s="1675"/>
      <c r="E2" s="1675"/>
      <c r="F2" s="1675"/>
      <c r="G2" s="1675"/>
      <c r="H2" s="1675"/>
      <c r="I2" s="1675"/>
      <c r="J2" s="1675"/>
      <c r="K2" s="1675"/>
      <c r="L2" s="1675"/>
      <c r="M2" s="1675"/>
      <c r="N2" s="1675"/>
      <c r="O2" s="1675"/>
      <c r="P2" s="1675"/>
      <c r="Q2" s="1675"/>
      <c r="R2" s="1675"/>
      <c r="S2" s="1675"/>
      <c r="T2" s="1675"/>
      <c r="U2" s="1675"/>
      <c r="V2" s="1675"/>
      <c r="W2" s="1675"/>
      <c r="X2" s="1675"/>
      <c r="Y2" s="1675"/>
      <c r="Z2" s="1675"/>
      <c r="AA2" s="1675"/>
      <c r="AB2" s="1675"/>
      <c r="AC2" s="1675"/>
      <c r="AD2" s="1675"/>
      <c r="AE2" s="1675"/>
      <c r="AF2" s="1675"/>
      <c r="AG2" s="1675"/>
      <c r="AH2" s="1675"/>
      <c r="AI2" s="1675"/>
      <c r="AJ2" s="1675"/>
      <c r="AK2" s="1675"/>
      <c r="AL2" s="1675"/>
      <c r="AM2" s="1675"/>
    </row>
    <row r="3" spans="1:43" ht="15.75">
      <c r="A3" s="1676" t="s">
        <v>1150</v>
      </c>
      <c r="B3" s="1676"/>
      <c r="C3" s="1676"/>
      <c r="D3" s="1676"/>
      <c r="E3" s="1676"/>
      <c r="F3" s="1676"/>
      <c r="G3" s="1676"/>
      <c r="H3" s="1676"/>
      <c r="I3" s="1676"/>
      <c r="J3" s="1676"/>
      <c r="K3" s="1676"/>
      <c r="L3" s="1676"/>
      <c r="M3" s="1676"/>
      <c r="N3" s="1676"/>
      <c r="O3" s="1676"/>
      <c r="P3" s="1676"/>
      <c r="Q3" s="1676"/>
      <c r="R3" s="1676"/>
      <c r="S3" s="1676"/>
      <c r="T3" s="1676"/>
      <c r="U3" s="1676"/>
      <c r="V3" s="1676"/>
      <c r="W3" s="1676"/>
      <c r="X3" s="1676"/>
      <c r="Y3" s="1676"/>
      <c r="Z3" s="1676"/>
      <c r="AA3" s="1676"/>
      <c r="AB3" s="1676"/>
      <c r="AC3" s="1676"/>
      <c r="AD3" s="1676"/>
      <c r="AE3" s="1676"/>
      <c r="AF3" s="1676"/>
      <c r="AG3" s="1676"/>
      <c r="AH3" s="1676"/>
      <c r="AI3" s="1676"/>
      <c r="AJ3" s="1676"/>
      <c r="AK3" s="1676"/>
      <c r="AL3" s="1676"/>
      <c r="AM3" s="1676"/>
    </row>
    <row r="4" spans="1:43" ht="15.75">
      <c r="A4" s="1676" t="s">
        <v>1151</v>
      </c>
      <c r="B4" s="1676"/>
      <c r="C4" s="1676"/>
      <c r="D4" s="1676"/>
      <c r="E4" s="1676"/>
      <c r="F4" s="1676"/>
      <c r="G4" s="1676"/>
      <c r="H4" s="1676"/>
      <c r="I4" s="1676"/>
      <c r="J4" s="1676"/>
      <c r="K4" s="1676"/>
      <c r="L4" s="1676"/>
      <c r="M4" s="1676"/>
      <c r="N4" s="1676"/>
      <c r="O4" s="1676"/>
      <c r="P4" s="1676"/>
      <c r="Q4" s="1676"/>
      <c r="R4" s="1676"/>
      <c r="S4" s="1676"/>
      <c r="T4" s="1676"/>
      <c r="U4" s="1676"/>
      <c r="V4" s="1676"/>
      <c r="W4" s="1676"/>
      <c r="X4" s="1676"/>
      <c r="Y4" s="1676"/>
      <c r="Z4" s="1676"/>
      <c r="AA4" s="1676"/>
      <c r="AB4" s="1676"/>
      <c r="AC4" s="1676"/>
      <c r="AD4" s="1676"/>
      <c r="AE4" s="1676"/>
      <c r="AF4" s="1676"/>
      <c r="AG4" s="1676"/>
      <c r="AH4" s="1676"/>
      <c r="AI4" s="1676"/>
      <c r="AJ4" s="1676"/>
      <c r="AK4" s="1676"/>
      <c r="AL4" s="1676"/>
      <c r="AM4" s="1676"/>
    </row>
    <row r="5" spans="1:43" ht="18">
      <c r="A5" s="784" t="s">
        <v>1187</v>
      </c>
      <c r="B5" s="636"/>
      <c r="C5" s="637"/>
      <c r="D5" s="1677"/>
      <c r="E5" s="1677"/>
      <c r="F5" s="1677"/>
      <c r="G5" s="637"/>
      <c r="H5" s="637"/>
      <c r="I5" s="637"/>
      <c r="J5" s="637"/>
      <c r="K5" s="637"/>
    </row>
    <row r="6" spans="1:43">
      <c r="A6" s="637" t="s">
        <v>1123</v>
      </c>
      <c r="B6" s="637"/>
      <c r="C6" s="637"/>
      <c r="D6" s="637"/>
      <c r="E6" s="637"/>
      <c r="F6" s="637"/>
      <c r="G6" s="637"/>
      <c r="H6" s="637"/>
      <c r="I6" s="637"/>
      <c r="J6" s="637"/>
      <c r="K6" s="637"/>
    </row>
    <row r="7" spans="1:43">
      <c r="A7" s="707" t="s">
        <v>676</v>
      </c>
      <c r="B7" s="637"/>
      <c r="C7" s="637"/>
      <c r="D7" s="637"/>
      <c r="E7" s="637"/>
      <c r="F7" s="637"/>
      <c r="G7" s="637"/>
      <c r="H7" s="637"/>
      <c r="I7" s="637"/>
      <c r="J7" s="637"/>
      <c r="K7" s="637"/>
      <c r="U7" s="1450"/>
      <c r="V7" s="1450"/>
      <c r="W7" s="1450"/>
      <c r="AF7" s="1449"/>
      <c r="AG7" s="1449"/>
      <c r="AH7" s="1449"/>
    </row>
    <row r="8" spans="1:43" s="1452" customFormat="1" ht="24" customHeight="1">
      <c r="A8" s="782" t="s">
        <v>128</v>
      </c>
      <c r="B8" s="1674"/>
      <c r="C8" s="1674"/>
      <c r="D8" s="1674"/>
      <c r="E8" s="1674"/>
      <c r="F8" s="782"/>
      <c r="G8" s="1451"/>
      <c r="H8" s="780" t="s">
        <v>72</v>
      </c>
      <c r="I8" s="1674"/>
      <c r="J8" s="1674"/>
      <c r="K8" s="1674"/>
      <c r="L8" s="1674"/>
      <c r="M8" s="779"/>
      <c r="N8" s="783" t="s">
        <v>677</v>
      </c>
      <c r="O8" s="1674"/>
      <c r="P8" s="1674"/>
      <c r="Q8" s="1674"/>
      <c r="R8" s="1674"/>
      <c r="S8" s="639"/>
      <c r="AF8" s="1453"/>
      <c r="AG8" s="1453"/>
      <c r="AH8" s="1453"/>
      <c r="AI8" s="1453"/>
      <c r="AJ8" s="1453"/>
      <c r="AK8" s="1453"/>
      <c r="AL8" s="1453"/>
      <c r="AM8" s="1453"/>
      <c r="AN8" s="1453"/>
      <c r="AO8" s="1453"/>
      <c r="AP8" s="1453"/>
    </row>
    <row r="9" spans="1:43" s="1452" customFormat="1" ht="24" customHeight="1">
      <c r="A9" s="782" t="s">
        <v>73</v>
      </c>
      <c r="B9" s="1673"/>
      <c r="C9" s="1673"/>
      <c r="D9" s="1673"/>
      <c r="E9" s="1673"/>
      <c r="F9" s="782"/>
      <c r="G9" s="782"/>
      <c r="H9" s="782"/>
      <c r="I9" s="782"/>
      <c r="J9" s="782"/>
      <c r="K9" s="782"/>
      <c r="L9" s="782"/>
      <c r="M9" s="782"/>
      <c r="N9" s="780" t="s">
        <v>108</v>
      </c>
      <c r="O9" s="777"/>
      <c r="P9" s="777" t="s">
        <v>275</v>
      </c>
      <c r="Q9" s="777"/>
      <c r="R9" s="777"/>
      <c r="S9" s="638"/>
      <c r="AF9" s="1453"/>
      <c r="AG9" s="1453"/>
      <c r="AH9" s="1453"/>
      <c r="AI9" s="1453"/>
      <c r="AJ9" s="1453"/>
      <c r="AK9" s="1453"/>
      <c r="AL9" s="1453"/>
      <c r="AM9" s="1453"/>
      <c r="AN9" s="1453"/>
      <c r="AO9" s="1453"/>
      <c r="AP9" s="1453"/>
    </row>
    <row r="10" spans="1:43" s="1452" customFormat="1" ht="24" customHeight="1">
      <c r="A10" s="782" t="s">
        <v>74</v>
      </c>
      <c r="B10" s="1673"/>
      <c r="C10" s="1673"/>
      <c r="D10" s="1673"/>
      <c r="E10" s="1673"/>
      <c r="F10" s="782"/>
      <c r="G10" s="1451"/>
      <c r="H10" s="780" t="s">
        <v>137</v>
      </c>
      <c r="I10" s="1674"/>
      <c r="J10" s="1674"/>
      <c r="K10" s="1674"/>
      <c r="L10" s="1674"/>
      <c r="M10" s="779"/>
      <c r="N10" s="778" t="s">
        <v>678</v>
      </c>
      <c r="O10" s="777"/>
      <c r="P10" s="776"/>
      <c r="Q10" s="776" t="s">
        <v>77</v>
      </c>
      <c r="R10" s="776"/>
      <c r="S10" s="640"/>
      <c r="AF10" s="1453"/>
      <c r="AG10" s="1453"/>
      <c r="AH10" s="1453"/>
      <c r="AI10" s="1453"/>
      <c r="AJ10" s="1453"/>
      <c r="AK10" s="1453"/>
      <c r="AL10" s="1453"/>
      <c r="AM10" s="1453"/>
      <c r="AN10" s="1453"/>
      <c r="AO10" s="1453"/>
      <c r="AP10" s="1453"/>
    </row>
    <row r="11" spans="1:43" ht="20.25">
      <c r="A11" s="1454"/>
      <c r="B11" s="1455"/>
      <c r="Q11" s="1456"/>
      <c r="R11" s="1456"/>
      <c r="S11" s="1456"/>
      <c r="T11" s="1456"/>
      <c r="U11" s="1456"/>
      <c r="V11" s="1456"/>
      <c r="W11" s="1456"/>
      <c r="X11" s="1449"/>
      <c r="Y11" s="1449"/>
      <c r="Z11" s="1449"/>
      <c r="AA11" s="1449"/>
      <c r="AB11" s="1449"/>
      <c r="AC11" s="1449"/>
      <c r="AD11" s="1449"/>
      <c r="AE11" s="1449"/>
      <c r="AF11" s="1449"/>
      <c r="AI11" s="1450"/>
      <c r="AJ11" s="1450"/>
      <c r="AK11" s="1450"/>
      <c r="AL11" s="1450"/>
      <c r="AM11" s="1450"/>
      <c r="AN11" s="1450"/>
      <c r="AO11" s="1450"/>
      <c r="AP11" s="1450"/>
      <c r="AQ11" s="1450"/>
    </row>
    <row r="12" spans="1:43" ht="15.75">
      <c r="A12" s="1457"/>
      <c r="B12" s="1458"/>
      <c r="C12" s="1459"/>
      <c r="D12" s="1460"/>
      <c r="E12" s="1460"/>
      <c r="F12" s="1460"/>
      <c r="G12" s="1459"/>
      <c r="H12" s="1460"/>
      <c r="I12" s="1460"/>
      <c r="J12" s="1460"/>
      <c r="K12" s="1459"/>
      <c r="L12" s="1460"/>
      <c r="M12" s="1460"/>
      <c r="N12" s="1460"/>
      <c r="O12" s="1459"/>
      <c r="P12" s="1460"/>
      <c r="Q12" s="1460"/>
      <c r="R12" s="1460"/>
      <c r="S12" s="1459"/>
      <c r="T12" s="1460"/>
      <c r="U12" s="1460"/>
      <c r="V12" s="1460"/>
      <c r="W12" s="1459"/>
      <c r="X12" s="1461"/>
      <c r="Y12" s="1461"/>
      <c r="Z12" s="1461"/>
      <c r="AA12" s="1462"/>
      <c r="AB12" s="1461"/>
      <c r="AC12" s="1461"/>
      <c r="AD12" s="1461"/>
      <c r="AE12" s="1462"/>
      <c r="AF12" s="1461"/>
      <c r="AG12" s="1461"/>
      <c r="AH12" s="1461"/>
      <c r="AI12" s="1459"/>
      <c r="AJ12" s="1460"/>
      <c r="AK12" s="1460"/>
      <c r="AL12" s="1460"/>
      <c r="AM12" s="1459"/>
    </row>
    <row r="13" spans="1:43" ht="15.75">
      <c r="A13" s="769" t="s">
        <v>679</v>
      </c>
      <c r="B13" s="1463"/>
      <c r="C13" s="1464"/>
      <c r="E13" s="707" t="s">
        <v>680</v>
      </c>
      <c r="G13" s="1464"/>
      <c r="K13" s="1464"/>
      <c r="O13" s="1464"/>
      <c r="S13" s="1464"/>
      <c r="W13" s="1464"/>
      <c r="AA13" s="1465"/>
      <c r="AE13" s="1465"/>
      <c r="AI13" s="1464"/>
      <c r="AM13" s="1464"/>
    </row>
    <row r="14" spans="1:43" ht="15.75">
      <c r="A14" s="1466"/>
      <c r="C14" s="1464"/>
      <c r="G14" s="1464"/>
      <c r="H14" s="1467" t="s">
        <v>1124</v>
      </c>
      <c r="K14" s="1464"/>
      <c r="O14" s="1464"/>
      <c r="S14" s="1464"/>
      <c r="W14" s="1464"/>
      <c r="AA14" s="1465"/>
      <c r="AE14" s="1465"/>
      <c r="AI14" s="1464"/>
      <c r="AM14" s="1464"/>
    </row>
    <row r="15" spans="1:43" ht="15.75">
      <c r="A15" s="1466"/>
      <c r="C15" s="1464"/>
      <c r="G15" s="1464"/>
      <c r="K15" s="1464"/>
      <c r="O15" s="1464"/>
      <c r="S15" s="1464"/>
      <c r="W15" s="1464"/>
      <c r="AA15" s="1465"/>
      <c r="AE15" s="1465"/>
      <c r="AI15" s="1464"/>
      <c r="AM15" s="1464"/>
    </row>
    <row r="16" spans="1:43" ht="15.75">
      <c r="A16" s="1466"/>
      <c r="C16" s="1468"/>
      <c r="D16" s="1463"/>
      <c r="E16" s="1469" t="s">
        <v>682</v>
      </c>
      <c r="F16" s="1463"/>
      <c r="G16" s="1468"/>
      <c r="H16" s="1463"/>
      <c r="I16" s="1469" t="s">
        <v>682</v>
      </c>
      <c r="J16" s="1463"/>
      <c r="K16" s="1468"/>
      <c r="L16" s="1463"/>
      <c r="M16" s="1469" t="s">
        <v>682</v>
      </c>
      <c r="N16" s="1463"/>
      <c r="O16" s="1468"/>
      <c r="P16" s="1463"/>
      <c r="Q16" s="1469" t="s">
        <v>682</v>
      </c>
      <c r="R16" s="1463"/>
      <c r="S16" s="1468"/>
      <c r="T16" s="1463"/>
      <c r="U16" s="1469" t="s">
        <v>682</v>
      </c>
      <c r="V16" s="1463"/>
      <c r="W16" s="1468"/>
      <c r="X16" s="1470"/>
      <c r="Y16" s="1471" t="s">
        <v>682</v>
      </c>
      <c r="Z16" s="1470"/>
      <c r="AA16" s="1472"/>
      <c r="AB16" s="1470"/>
      <c r="AC16" s="1471" t="s">
        <v>682</v>
      </c>
      <c r="AD16" s="1470"/>
      <c r="AE16" s="1472"/>
      <c r="AF16" s="1470"/>
      <c r="AG16" s="1471" t="s">
        <v>682</v>
      </c>
      <c r="AH16" s="1470"/>
      <c r="AI16" s="1468"/>
      <c r="AM16" s="1468"/>
    </row>
    <row r="17" spans="1:130" ht="15.75">
      <c r="A17" s="1473"/>
      <c r="B17" s="1474"/>
      <c r="C17" s="1475"/>
      <c r="D17" s="1476"/>
      <c r="E17" s="1477" t="s">
        <v>1078</v>
      </c>
      <c r="F17" s="1476"/>
      <c r="G17" s="1475"/>
      <c r="H17" s="1476"/>
      <c r="I17" s="1477" t="s">
        <v>1079</v>
      </c>
      <c r="J17" s="1476"/>
      <c r="K17" s="1475"/>
      <c r="L17" s="1476"/>
      <c r="M17" s="1477" t="s">
        <v>1080</v>
      </c>
      <c r="N17" s="1476"/>
      <c r="O17" s="1475"/>
      <c r="P17" s="1476"/>
      <c r="Q17" s="1477" t="s">
        <v>1081</v>
      </c>
      <c r="R17" s="1476"/>
      <c r="S17" s="1475"/>
      <c r="T17" s="1476"/>
      <c r="U17" s="1477" t="s">
        <v>1082</v>
      </c>
      <c r="V17" s="1476"/>
      <c r="W17" s="1475"/>
      <c r="X17" s="1478"/>
      <c r="Y17" s="1477" t="s">
        <v>1125</v>
      </c>
      <c r="Z17" s="1478"/>
      <c r="AA17" s="1479"/>
      <c r="AB17" s="1478"/>
      <c r="AC17" s="1477" t="s">
        <v>1125</v>
      </c>
      <c r="AD17" s="1478"/>
      <c r="AE17" s="1479"/>
      <c r="AF17" s="1478"/>
      <c r="AG17" s="1477" t="s">
        <v>1126</v>
      </c>
      <c r="AH17" s="1478"/>
      <c r="AI17" s="1475"/>
      <c r="AJ17" s="1477"/>
      <c r="AK17" s="1477" t="s">
        <v>1127</v>
      </c>
      <c r="AL17" s="1476"/>
      <c r="AM17" s="1475"/>
    </row>
    <row r="18" spans="1:130" ht="15.75">
      <c r="A18" s="1480" t="s">
        <v>683</v>
      </c>
      <c r="B18" s="1469" t="s">
        <v>684</v>
      </c>
      <c r="C18" s="1481"/>
      <c r="D18" s="1482"/>
      <c r="F18" s="1483"/>
      <c r="G18" s="1481"/>
      <c r="H18" s="1482"/>
      <c r="J18" s="1483"/>
      <c r="K18" s="1481"/>
      <c r="L18" s="1482"/>
      <c r="N18" s="1483"/>
      <c r="O18" s="1481"/>
      <c r="P18" s="1482"/>
      <c r="R18" s="1483"/>
      <c r="S18" s="1481"/>
      <c r="T18" s="1482"/>
      <c r="V18" s="1483"/>
      <c r="W18" s="1481"/>
      <c r="X18" s="1484"/>
      <c r="Z18" s="1484"/>
      <c r="AA18" s="1485"/>
      <c r="AB18" s="1484"/>
      <c r="AD18" s="1484"/>
      <c r="AE18" s="1485"/>
      <c r="AF18" s="1484"/>
      <c r="AH18" s="1484"/>
      <c r="AI18" s="1481"/>
      <c r="AJ18" s="1483"/>
      <c r="AM18" s="1481"/>
    </row>
    <row r="19" spans="1:130" ht="16.5" thickBot="1">
      <c r="A19" s="1486" t="s">
        <v>685</v>
      </c>
      <c r="B19" s="1487" t="s">
        <v>686</v>
      </c>
      <c r="C19" s="1488"/>
      <c r="D19" s="1489" t="s">
        <v>687</v>
      </c>
      <c r="E19" s="1489" t="s">
        <v>688</v>
      </c>
      <c r="F19" s="1489" t="s">
        <v>689</v>
      </c>
      <c r="G19" s="1488"/>
      <c r="H19" s="1489" t="s">
        <v>687</v>
      </c>
      <c r="I19" s="1489" t="s">
        <v>688</v>
      </c>
      <c r="J19" s="1489" t="s">
        <v>689</v>
      </c>
      <c r="K19" s="1488"/>
      <c r="L19" s="1489" t="s">
        <v>687</v>
      </c>
      <c r="M19" s="1489" t="s">
        <v>688</v>
      </c>
      <c r="N19" s="1489" t="s">
        <v>689</v>
      </c>
      <c r="O19" s="1488"/>
      <c r="P19" s="1489" t="s">
        <v>687</v>
      </c>
      <c r="Q19" s="1489" t="s">
        <v>688</v>
      </c>
      <c r="R19" s="1489" t="s">
        <v>689</v>
      </c>
      <c r="S19" s="1488"/>
      <c r="T19" s="1489" t="s">
        <v>687</v>
      </c>
      <c r="U19" s="1489" t="s">
        <v>688</v>
      </c>
      <c r="V19" s="1489" t="s">
        <v>689</v>
      </c>
      <c r="W19" s="1488"/>
      <c r="X19" s="1490" t="s">
        <v>687</v>
      </c>
      <c r="Y19" s="1490" t="s">
        <v>688</v>
      </c>
      <c r="Z19" s="1489" t="s">
        <v>689</v>
      </c>
      <c r="AA19" s="1491"/>
      <c r="AB19" s="1490" t="s">
        <v>687</v>
      </c>
      <c r="AC19" s="1490" t="s">
        <v>688</v>
      </c>
      <c r="AD19" s="1489" t="s">
        <v>689</v>
      </c>
      <c r="AE19" s="1491"/>
      <c r="AF19" s="1490" t="s">
        <v>687</v>
      </c>
      <c r="AG19" s="1490" t="s">
        <v>688</v>
      </c>
      <c r="AH19" s="1489" t="s">
        <v>689</v>
      </c>
      <c r="AI19" s="1488"/>
      <c r="AJ19" s="1490" t="s">
        <v>687</v>
      </c>
      <c r="AK19" s="1489" t="s">
        <v>688</v>
      </c>
      <c r="AL19" s="1489" t="s">
        <v>689</v>
      </c>
      <c r="AM19" s="1488"/>
    </row>
    <row r="20" spans="1:130" s="1495" customFormat="1" ht="21.75" customHeight="1" thickTop="1">
      <c r="A20" s="1492"/>
      <c r="B20" s="1493"/>
      <c r="C20" s="1494"/>
      <c r="F20" s="1496">
        <f t="shared" ref="F20:F54" si="0">SUM(D20:E20)</f>
        <v>0</v>
      </c>
      <c r="G20" s="1494"/>
      <c r="H20" s="1496"/>
      <c r="I20" s="1496"/>
      <c r="J20" s="1496">
        <f t="shared" ref="J20:J54" si="1">SUM(H20:I20)</f>
        <v>0</v>
      </c>
      <c r="K20" s="1494"/>
      <c r="L20" s="1496"/>
      <c r="M20" s="1496"/>
      <c r="N20" s="1496">
        <f t="shared" ref="N20:N54" si="2">SUM(L20:M20)</f>
        <v>0</v>
      </c>
      <c r="O20" s="1494"/>
      <c r="P20" s="1496"/>
      <c r="Q20" s="1496"/>
      <c r="R20" s="1496">
        <f t="shared" ref="R20:R55" si="3">SUM(P20:Q20)</f>
        <v>0</v>
      </c>
      <c r="S20" s="1494"/>
      <c r="T20" s="1496"/>
      <c r="U20" s="1496"/>
      <c r="V20" s="1496">
        <f t="shared" ref="V20:V54" si="4">SUM(T20:U20)</f>
        <v>0</v>
      </c>
      <c r="W20" s="1497"/>
      <c r="X20" s="1496"/>
      <c r="Y20" s="1496"/>
      <c r="Z20" s="1496">
        <f t="shared" ref="Z20:Z54" si="5">SUM(X20:Y20)</f>
        <v>0</v>
      </c>
      <c r="AA20" s="1498"/>
      <c r="AB20" s="1496"/>
      <c r="AC20" s="1496"/>
      <c r="AD20" s="1496">
        <f t="shared" ref="AD20:AD54" si="6">SUM(AB20:AC20)</f>
        <v>0</v>
      </c>
      <c r="AE20" s="1498"/>
      <c r="AF20" s="1496"/>
      <c r="AG20" s="1496"/>
      <c r="AH20" s="1496">
        <f t="shared" ref="AH20:AH54" si="7">SUM(AF20:AG20)</f>
        <v>0</v>
      </c>
      <c r="AI20" s="1494"/>
      <c r="AJ20" s="1499">
        <f>+H20+L20+P20+T20++X20+AB20+AF20</f>
        <v>0</v>
      </c>
      <c r="AK20" s="1499">
        <f t="shared" ref="AK20:AK54" si="8">I20+M20+Q20+U20+Y20+AC20+AG20</f>
        <v>0</v>
      </c>
      <c r="AL20" s="1496">
        <f t="shared" ref="AL20:AL54" si="9">SUM(AJ20:AK20)</f>
        <v>0</v>
      </c>
      <c r="AM20" s="1497"/>
      <c r="AN20" s="1500"/>
      <c r="AO20" s="1500"/>
      <c r="AP20" s="1501"/>
      <c r="AQ20" s="1501"/>
      <c r="AR20" s="1501"/>
      <c r="AS20" s="1501"/>
      <c r="AT20" s="1501"/>
      <c r="AU20" s="1501"/>
      <c r="AV20" s="1501"/>
      <c r="AW20" s="1501"/>
      <c r="AX20" s="1501"/>
      <c r="AY20" s="1501"/>
      <c r="AZ20" s="1501"/>
      <c r="BA20" s="1501"/>
      <c r="BB20" s="1501"/>
      <c r="BC20" s="1501"/>
      <c r="BD20" s="1501"/>
      <c r="BE20" s="1501"/>
      <c r="BF20" s="1501"/>
      <c r="BG20" s="1501"/>
      <c r="BH20" s="1501"/>
      <c r="BI20" s="1501"/>
      <c r="BJ20" s="1501"/>
      <c r="BK20" s="1501"/>
      <c r="BL20" s="1501"/>
      <c r="BM20" s="1501"/>
      <c r="BN20" s="1501"/>
      <c r="BO20" s="1501"/>
      <c r="BP20" s="1501"/>
      <c r="BQ20" s="1501"/>
      <c r="BR20" s="1501"/>
      <c r="BS20" s="1501"/>
      <c r="BT20" s="1501"/>
      <c r="BU20" s="1501"/>
      <c r="BV20" s="1501"/>
      <c r="BW20" s="1501"/>
      <c r="BX20" s="1501"/>
      <c r="BY20" s="1501"/>
      <c r="BZ20" s="1501"/>
      <c r="CA20" s="1501"/>
      <c r="CB20" s="1501"/>
      <c r="CC20" s="1501"/>
      <c r="CD20" s="1501"/>
      <c r="CE20" s="1501"/>
      <c r="CF20" s="1501"/>
      <c r="CG20" s="1501"/>
      <c r="CH20" s="1501"/>
      <c r="CI20" s="1501"/>
      <c r="CJ20" s="1501"/>
      <c r="CK20" s="1501"/>
      <c r="CL20" s="1501"/>
      <c r="CM20" s="1501"/>
      <c r="CN20" s="1501"/>
      <c r="CO20" s="1501"/>
      <c r="CP20" s="1501"/>
      <c r="CQ20" s="1501"/>
      <c r="CR20" s="1501"/>
      <c r="CS20" s="1501"/>
      <c r="CT20" s="1501"/>
      <c r="CU20" s="1501"/>
      <c r="CV20" s="1501"/>
      <c r="CW20" s="1501"/>
      <c r="CX20" s="1501"/>
      <c r="CY20" s="1501"/>
      <c r="CZ20" s="1501"/>
      <c r="DA20" s="1501"/>
      <c r="DB20" s="1501"/>
      <c r="DC20" s="1501"/>
      <c r="DD20" s="1501"/>
      <c r="DE20" s="1501"/>
      <c r="DF20" s="1501"/>
      <c r="DG20" s="1501"/>
      <c r="DH20" s="1501"/>
      <c r="DI20" s="1501"/>
      <c r="DJ20" s="1501"/>
      <c r="DK20" s="1501"/>
      <c r="DL20" s="1501"/>
      <c r="DM20" s="1501"/>
      <c r="DN20" s="1501"/>
      <c r="DO20" s="1501"/>
      <c r="DP20" s="1501"/>
      <c r="DQ20" s="1501"/>
      <c r="DR20" s="1501"/>
      <c r="DS20" s="1501"/>
      <c r="DT20" s="1501"/>
      <c r="DU20" s="1501"/>
      <c r="DV20" s="1501"/>
      <c r="DW20" s="1501"/>
      <c r="DX20" s="1501"/>
      <c r="DY20" s="1501"/>
      <c r="DZ20" s="1501"/>
    </row>
    <row r="21" spans="1:130" s="1495" customFormat="1" ht="21.75" customHeight="1">
      <c r="A21" s="1492"/>
      <c r="B21" s="1493"/>
      <c r="C21" s="1494"/>
      <c r="D21" s="1496"/>
      <c r="E21" s="1496"/>
      <c r="F21" s="1496">
        <f t="shared" si="0"/>
        <v>0</v>
      </c>
      <c r="G21" s="1494"/>
      <c r="H21" s="1496"/>
      <c r="I21" s="1496"/>
      <c r="J21" s="1496">
        <f t="shared" si="1"/>
        <v>0</v>
      </c>
      <c r="K21" s="1494"/>
      <c r="L21" s="1496"/>
      <c r="M21" s="1496"/>
      <c r="N21" s="1496">
        <f t="shared" si="2"/>
        <v>0</v>
      </c>
      <c r="O21" s="1494"/>
      <c r="P21" s="1496"/>
      <c r="Q21" s="1496"/>
      <c r="R21" s="1496">
        <f t="shared" si="3"/>
        <v>0</v>
      </c>
      <c r="S21" s="1494"/>
      <c r="T21" s="1496"/>
      <c r="U21" s="1496"/>
      <c r="V21" s="1496">
        <f t="shared" si="4"/>
        <v>0</v>
      </c>
      <c r="W21" s="1497"/>
      <c r="X21" s="1496"/>
      <c r="Y21" s="1496"/>
      <c r="Z21" s="1496">
        <f t="shared" si="5"/>
        <v>0</v>
      </c>
      <c r="AA21" s="1498"/>
      <c r="AB21" s="1496"/>
      <c r="AC21" s="1496"/>
      <c r="AD21" s="1496">
        <f t="shared" si="6"/>
        <v>0</v>
      </c>
      <c r="AE21" s="1498"/>
      <c r="AF21" s="1496"/>
      <c r="AG21" s="1496"/>
      <c r="AH21" s="1496">
        <f t="shared" si="7"/>
        <v>0</v>
      </c>
      <c r="AI21" s="1494"/>
      <c r="AJ21" s="1499">
        <f t="shared" ref="AJ21:AJ54" si="10">+H21+L21+P21+T21++X21+AB21+AF21</f>
        <v>0</v>
      </c>
      <c r="AK21" s="1499">
        <f t="shared" si="8"/>
        <v>0</v>
      </c>
      <c r="AL21" s="1496">
        <f t="shared" si="9"/>
        <v>0</v>
      </c>
      <c r="AM21" s="1497"/>
      <c r="AN21" s="1500"/>
      <c r="AO21" s="1500"/>
      <c r="AP21" s="1501"/>
      <c r="AQ21" s="1501"/>
      <c r="AR21" s="1501"/>
      <c r="AS21" s="1501"/>
      <c r="AT21" s="1501"/>
      <c r="AU21" s="1501"/>
      <c r="AV21" s="1501"/>
      <c r="AW21" s="1501"/>
      <c r="AX21" s="1501"/>
      <c r="AY21" s="1501"/>
      <c r="AZ21" s="1501"/>
      <c r="BA21" s="1501"/>
      <c r="BB21" s="1501"/>
      <c r="BC21" s="1501"/>
      <c r="BD21" s="1501"/>
      <c r="BE21" s="1501"/>
      <c r="BF21" s="1501"/>
      <c r="BG21" s="1501"/>
      <c r="BH21" s="1501"/>
      <c r="BI21" s="1501"/>
      <c r="BJ21" s="1501"/>
      <c r="BK21" s="1501"/>
      <c r="BL21" s="1501"/>
      <c r="BM21" s="1501"/>
      <c r="BN21" s="1501"/>
      <c r="BO21" s="1501"/>
      <c r="BP21" s="1501"/>
      <c r="BQ21" s="1501"/>
      <c r="BR21" s="1501"/>
      <c r="BS21" s="1501"/>
      <c r="BT21" s="1501"/>
      <c r="BU21" s="1501"/>
      <c r="BV21" s="1501"/>
      <c r="BW21" s="1501"/>
      <c r="BX21" s="1501"/>
      <c r="BY21" s="1501"/>
      <c r="BZ21" s="1501"/>
      <c r="CA21" s="1501"/>
      <c r="CB21" s="1501"/>
      <c r="CC21" s="1501"/>
      <c r="CD21" s="1501"/>
      <c r="CE21" s="1501"/>
      <c r="CF21" s="1501"/>
      <c r="CG21" s="1501"/>
      <c r="CH21" s="1501"/>
      <c r="CI21" s="1501"/>
      <c r="CJ21" s="1501"/>
      <c r="CK21" s="1501"/>
      <c r="CL21" s="1501"/>
      <c r="CM21" s="1501"/>
      <c r="CN21" s="1501"/>
      <c r="CO21" s="1501"/>
      <c r="CP21" s="1501"/>
      <c r="CQ21" s="1501"/>
      <c r="CR21" s="1501"/>
      <c r="CS21" s="1501"/>
      <c r="CT21" s="1501"/>
      <c r="CU21" s="1501"/>
      <c r="CV21" s="1501"/>
      <c r="CW21" s="1501"/>
      <c r="CX21" s="1501"/>
      <c r="CY21" s="1501"/>
      <c r="CZ21" s="1501"/>
      <c r="DA21" s="1501"/>
      <c r="DB21" s="1501"/>
      <c r="DC21" s="1501"/>
      <c r="DD21" s="1501"/>
      <c r="DE21" s="1501"/>
      <c r="DF21" s="1501"/>
      <c r="DG21" s="1501"/>
      <c r="DH21" s="1501"/>
      <c r="DI21" s="1501"/>
      <c r="DJ21" s="1501"/>
      <c r="DK21" s="1501"/>
      <c r="DL21" s="1501"/>
      <c r="DM21" s="1501"/>
      <c r="DN21" s="1501"/>
      <c r="DO21" s="1501"/>
      <c r="DP21" s="1501"/>
      <c r="DQ21" s="1501"/>
      <c r="DR21" s="1501"/>
      <c r="DS21" s="1501"/>
      <c r="DT21" s="1501"/>
      <c r="DU21" s="1501"/>
      <c r="DV21" s="1501"/>
      <c r="DW21" s="1501"/>
      <c r="DX21" s="1501"/>
      <c r="DY21" s="1501"/>
      <c r="DZ21" s="1501"/>
    </row>
    <row r="22" spans="1:130" s="1495" customFormat="1" ht="21.75" customHeight="1">
      <c r="A22" s="1502"/>
      <c r="B22" s="1503"/>
      <c r="C22" s="1494"/>
      <c r="D22" s="1496"/>
      <c r="E22" s="1496"/>
      <c r="F22" s="1496">
        <f t="shared" si="0"/>
        <v>0</v>
      </c>
      <c r="G22" s="1494"/>
      <c r="H22" s="1496"/>
      <c r="I22" s="1496"/>
      <c r="J22" s="1496">
        <f t="shared" si="1"/>
        <v>0</v>
      </c>
      <c r="K22" s="1494"/>
      <c r="L22" s="1496"/>
      <c r="M22" s="1496"/>
      <c r="N22" s="1496">
        <f t="shared" si="2"/>
        <v>0</v>
      </c>
      <c r="O22" s="1494"/>
      <c r="P22" s="1496"/>
      <c r="Q22" s="1496"/>
      <c r="R22" s="1496">
        <f t="shared" si="3"/>
        <v>0</v>
      </c>
      <c r="S22" s="1494"/>
      <c r="T22" s="1496"/>
      <c r="U22" s="1496"/>
      <c r="V22" s="1496">
        <f t="shared" si="4"/>
        <v>0</v>
      </c>
      <c r="W22" s="1497"/>
      <c r="X22" s="1496"/>
      <c r="Y22" s="1496"/>
      <c r="Z22" s="1496">
        <f t="shared" si="5"/>
        <v>0</v>
      </c>
      <c r="AA22" s="1498"/>
      <c r="AB22" s="1496"/>
      <c r="AC22" s="1496"/>
      <c r="AD22" s="1496">
        <f t="shared" si="6"/>
        <v>0</v>
      </c>
      <c r="AE22" s="1498"/>
      <c r="AF22" s="1496"/>
      <c r="AG22" s="1496"/>
      <c r="AH22" s="1496">
        <f t="shared" si="7"/>
        <v>0</v>
      </c>
      <c r="AI22" s="1494"/>
      <c r="AJ22" s="1499">
        <f t="shared" si="10"/>
        <v>0</v>
      </c>
      <c r="AK22" s="1499">
        <f t="shared" si="8"/>
        <v>0</v>
      </c>
      <c r="AL22" s="1496">
        <f t="shared" si="9"/>
        <v>0</v>
      </c>
      <c r="AM22" s="1497"/>
      <c r="AN22" s="1500"/>
      <c r="AO22" s="1500"/>
      <c r="AP22" s="1501"/>
      <c r="AQ22" s="1501"/>
      <c r="AR22" s="1501"/>
      <c r="AS22" s="1501"/>
      <c r="AT22" s="1501"/>
      <c r="AU22" s="1501"/>
      <c r="AV22" s="1501"/>
      <c r="AW22" s="1501"/>
      <c r="AX22" s="1501"/>
      <c r="AY22" s="1501"/>
      <c r="AZ22" s="1501"/>
      <c r="BA22" s="1501"/>
      <c r="BB22" s="1501"/>
      <c r="BC22" s="1501"/>
      <c r="BD22" s="1501"/>
      <c r="BE22" s="1501"/>
      <c r="BF22" s="1501"/>
      <c r="BG22" s="1501"/>
      <c r="BH22" s="1501"/>
      <c r="BI22" s="1501"/>
      <c r="BJ22" s="1501"/>
      <c r="BK22" s="1501"/>
      <c r="BL22" s="1501"/>
      <c r="BM22" s="1501"/>
      <c r="BN22" s="1501"/>
      <c r="BO22" s="1501"/>
      <c r="BP22" s="1501"/>
      <c r="BQ22" s="1501"/>
      <c r="BR22" s="1501"/>
      <c r="BS22" s="1501"/>
      <c r="BT22" s="1501"/>
      <c r="BU22" s="1501"/>
      <c r="BV22" s="1501"/>
      <c r="BW22" s="1501"/>
      <c r="BX22" s="1501"/>
      <c r="BY22" s="1501"/>
      <c r="BZ22" s="1501"/>
      <c r="CA22" s="1501"/>
      <c r="CB22" s="1501"/>
      <c r="CC22" s="1501"/>
      <c r="CD22" s="1501"/>
      <c r="CE22" s="1501"/>
      <c r="CF22" s="1501"/>
      <c r="CG22" s="1501"/>
      <c r="CH22" s="1501"/>
      <c r="CI22" s="1501"/>
      <c r="CJ22" s="1501"/>
      <c r="CK22" s="1501"/>
      <c r="CL22" s="1501"/>
      <c r="CM22" s="1501"/>
      <c r="CN22" s="1501"/>
      <c r="CO22" s="1501"/>
      <c r="CP22" s="1501"/>
      <c r="CQ22" s="1501"/>
      <c r="CR22" s="1501"/>
      <c r="CS22" s="1501"/>
      <c r="CT22" s="1501"/>
      <c r="CU22" s="1501"/>
      <c r="CV22" s="1501"/>
      <c r="CW22" s="1501"/>
      <c r="CX22" s="1501"/>
      <c r="CY22" s="1501"/>
      <c r="CZ22" s="1501"/>
      <c r="DA22" s="1501"/>
      <c r="DB22" s="1501"/>
      <c r="DC22" s="1501"/>
      <c r="DD22" s="1501"/>
      <c r="DE22" s="1501"/>
      <c r="DF22" s="1501"/>
      <c r="DG22" s="1501"/>
      <c r="DH22" s="1501"/>
      <c r="DI22" s="1501"/>
      <c r="DJ22" s="1501"/>
      <c r="DK22" s="1501"/>
      <c r="DL22" s="1501"/>
      <c r="DM22" s="1501"/>
      <c r="DN22" s="1501"/>
      <c r="DO22" s="1501"/>
      <c r="DP22" s="1501"/>
      <c r="DQ22" s="1501"/>
      <c r="DR22" s="1501"/>
      <c r="DS22" s="1501"/>
      <c r="DT22" s="1501"/>
      <c r="DU22" s="1501"/>
      <c r="DV22" s="1501"/>
      <c r="DW22" s="1501"/>
      <c r="DX22" s="1501"/>
      <c r="DY22" s="1501"/>
      <c r="DZ22" s="1501"/>
    </row>
    <row r="23" spans="1:130" s="1495" customFormat="1" ht="21.75" customHeight="1">
      <c r="A23" s="1502"/>
      <c r="B23" s="1503"/>
      <c r="C23" s="1494"/>
      <c r="D23" s="1496"/>
      <c r="E23" s="1496"/>
      <c r="F23" s="1496">
        <f t="shared" si="0"/>
        <v>0</v>
      </c>
      <c r="G23" s="1494"/>
      <c r="H23" s="1496"/>
      <c r="I23" s="1496"/>
      <c r="J23" s="1496">
        <f t="shared" si="1"/>
        <v>0</v>
      </c>
      <c r="K23" s="1494"/>
      <c r="L23" s="1496"/>
      <c r="M23" s="1496"/>
      <c r="N23" s="1496">
        <f t="shared" si="2"/>
        <v>0</v>
      </c>
      <c r="O23" s="1494"/>
      <c r="P23" s="1496"/>
      <c r="Q23" s="1496"/>
      <c r="R23" s="1496">
        <f t="shared" si="3"/>
        <v>0</v>
      </c>
      <c r="S23" s="1494"/>
      <c r="T23" s="1496"/>
      <c r="U23" s="1496"/>
      <c r="V23" s="1496">
        <f t="shared" si="4"/>
        <v>0</v>
      </c>
      <c r="W23" s="1497"/>
      <c r="X23" s="1496"/>
      <c r="Y23" s="1496"/>
      <c r="Z23" s="1496">
        <f t="shared" si="5"/>
        <v>0</v>
      </c>
      <c r="AA23" s="1498"/>
      <c r="AB23" s="1496"/>
      <c r="AC23" s="1496"/>
      <c r="AD23" s="1496">
        <f t="shared" si="6"/>
        <v>0</v>
      </c>
      <c r="AE23" s="1498"/>
      <c r="AF23" s="1496"/>
      <c r="AG23" s="1496"/>
      <c r="AH23" s="1496">
        <f t="shared" si="7"/>
        <v>0</v>
      </c>
      <c r="AI23" s="1494"/>
      <c r="AJ23" s="1499">
        <f t="shared" si="10"/>
        <v>0</v>
      </c>
      <c r="AK23" s="1499">
        <f t="shared" si="8"/>
        <v>0</v>
      </c>
      <c r="AL23" s="1496">
        <f t="shared" si="9"/>
        <v>0</v>
      </c>
      <c r="AM23" s="1497"/>
      <c r="AN23" s="1500"/>
      <c r="AO23" s="1500"/>
      <c r="AP23" s="1501"/>
      <c r="AQ23" s="1501"/>
      <c r="AR23" s="1501"/>
      <c r="AS23" s="1501"/>
      <c r="AT23" s="1501"/>
      <c r="AU23" s="1501"/>
      <c r="AV23" s="1501"/>
      <c r="AW23" s="1501"/>
      <c r="AX23" s="1501"/>
      <c r="AY23" s="1501"/>
      <c r="AZ23" s="1501"/>
      <c r="BA23" s="1501"/>
      <c r="BB23" s="1501"/>
      <c r="BC23" s="1501"/>
      <c r="BD23" s="1501"/>
      <c r="BE23" s="1501"/>
      <c r="BF23" s="1501"/>
      <c r="BG23" s="1501"/>
      <c r="BH23" s="1501"/>
      <c r="BI23" s="1501"/>
      <c r="BJ23" s="1501"/>
      <c r="BK23" s="1501"/>
      <c r="BL23" s="1501"/>
      <c r="BM23" s="1501"/>
      <c r="BN23" s="1501"/>
      <c r="BO23" s="1501"/>
      <c r="BP23" s="1501"/>
      <c r="BQ23" s="1501"/>
      <c r="BR23" s="1501"/>
      <c r="BS23" s="1501"/>
      <c r="BT23" s="1501"/>
      <c r="BU23" s="1501"/>
      <c r="BV23" s="1501"/>
      <c r="BW23" s="1501"/>
      <c r="BX23" s="1501"/>
      <c r="BY23" s="1501"/>
      <c r="BZ23" s="1501"/>
      <c r="CA23" s="1501"/>
      <c r="CB23" s="1501"/>
      <c r="CC23" s="1501"/>
      <c r="CD23" s="1501"/>
      <c r="CE23" s="1501"/>
      <c r="CF23" s="1501"/>
      <c r="CG23" s="1501"/>
      <c r="CH23" s="1501"/>
      <c r="CI23" s="1501"/>
      <c r="CJ23" s="1501"/>
      <c r="CK23" s="1501"/>
      <c r="CL23" s="1501"/>
      <c r="CM23" s="1501"/>
      <c r="CN23" s="1501"/>
      <c r="CO23" s="1501"/>
      <c r="CP23" s="1501"/>
      <c r="CQ23" s="1501"/>
      <c r="CR23" s="1501"/>
      <c r="CS23" s="1501"/>
      <c r="CT23" s="1501"/>
      <c r="CU23" s="1501"/>
      <c r="CV23" s="1501"/>
      <c r="CW23" s="1501"/>
      <c r="CX23" s="1501"/>
      <c r="CY23" s="1501"/>
      <c r="CZ23" s="1501"/>
      <c r="DA23" s="1501"/>
      <c r="DB23" s="1501"/>
      <c r="DC23" s="1501"/>
      <c r="DD23" s="1501"/>
      <c r="DE23" s="1501"/>
      <c r="DF23" s="1501"/>
      <c r="DG23" s="1501"/>
      <c r="DH23" s="1501"/>
      <c r="DI23" s="1501"/>
      <c r="DJ23" s="1501"/>
      <c r="DK23" s="1501"/>
      <c r="DL23" s="1501"/>
      <c r="DM23" s="1501"/>
      <c r="DN23" s="1501"/>
      <c r="DO23" s="1501"/>
      <c r="DP23" s="1501"/>
      <c r="DQ23" s="1501"/>
      <c r="DR23" s="1501"/>
      <c r="DS23" s="1501"/>
      <c r="DT23" s="1501"/>
      <c r="DU23" s="1501"/>
      <c r="DV23" s="1501"/>
      <c r="DW23" s="1501"/>
      <c r="DX23" s="1501"/>
      <c r="DY23" s="1501"/>
      <c r="DZ23" s="1501"/>
    </row>
    <row r="24" spans="1:130" s="1495" customFormat="1" ht="21.75" customHeight="1">
      <c r="A24" s="1502"/>
      <c r="B24" s="1503"/>
      <c r="C24" s="1494"/>
      <c r="D24" s="1496"/>
      <c r="E24" s="1496"/>
      <c r="F24" s="1496">
        <f t="shared" si="0"/>
        <v>0</v>
      </c>
      <c r="G24" s="1494"/>
      <c r="H24" s="1496"/>
      <c r="I24" s="1496"/>
      <c r="J24" s="1496">
        <f t="shared" si="1"/>
        <v>0</v>
      </c>
      <c r="K24" s="1494"/>
      <c r="L24" s="1496"/>
      <c r="M24" s="1496"/>
      <c r="N24" s="1496">
        <f t="shared" si="2"/>
        <v>0</v>
      </c>
      <c r="O24" s="1494"/>
      <c r="P24" s="1496"/>
      <c r="Q24" s="1496"/>
      <c r="R24" s="1496">
        <f t="shared" si="3"/>
        <v>0</v>
      </c>
      <c r="S24" s="1494"/>
      <c r="T24" s="1496"/>
      <c r="U24" s="1496"/>
      <c r="V24" s="1496">
        <f t="shared" si="4"/>
        <v>0</v>
      </c>
      <c r="W24" s="1497"/>
      <c r="X24" s="1496"/>
      <c r="Y24" s="1496"/>
      <c r="Z24" s="1496">
        <f t="shared" si="5"/>
        <v>0</v>
      </c>
      <c r="AA24" s="1498"/>
      <c r="AB24" s="1496"/>
      <c r="AC24" s="1496"/>
      <c r="AD24" s="1496">
        <f t="shared" si="6"/>
        <v>0</v>
      </c>
      <c r="AE24" s="1498"/>
      <c r="AF24" s="1496"/>
      <c r="AG24" s="1496"/>
      <c r="AH24" s="1496">
        <f t="shared" si="7"/>
        <v>0</v>
      </c>
      <c r="AI24" s="1494"/>
      <c r="AJ24" s="1499">
        <f t="shared" si="10"/>
        <v>0</v>
      </c>
      <c r="AK24" s="1499">
        <f t="shared" si="8"/>
        <v>0</v>
      </c>
      <c r="AL24" s="1496">
        <f t="shared" si="9"/>
        <v>0</v>
      </c>
      <c r="AM24" s="1497"/>
      <c r="AN24" s="1500"/>
      <c r="AO24" s="1500"/>
      <c r="AP24" s="1501"/>
      <c r="AQ24" s="1501"/>
      <c r="AR24" s="1501"/>
      <c r="AS24" s="1501"/>
      <c r="AT24" s="1501"/>
      <c r="AU24" s="1501"/>
      <c r="AV24" s="1501"/>
      <c r="AW24" s="1501"/>
      <c r="AX24" s="1501"/>
      <c r="AY24" s="1501"/>
      <c r="AZ24" s="1501"/>
      <c r="BA24" s="1501"/>
      <c r="BB24" s="1501"/>
      <c r="BC24" s="1501"/>
      <c r="BD24" s="1501"/>
      <c r="BE24" s="1501"/>
      <c r="BF24" s="1501"/>
      <c r="BG24" s="1501"/>
      <c r="BH24" s="1501"/>
      <c r="BI24" s="1501"/>
      <c r="BJ24" s="1501"/>
      <c r="BK24" s="1501"/>
      <c r="BL24" s="1501"/>
      <c r="BM24" s="1501"/>
      <c r="BN24" s="1501"/>
      <c r="BO24" s="1501"/>
      <c r="BP24" s="1501"/>
      <c r="BQ24" s="1501"/>
      <c r="BR24" s="1501"/>
      <c r="BS24" s="1501"/>
      <c r="BT24" s="1501"/>
      <c r="BU24" s="1501"/>
      <c r="BV24" s="1501"/>
      <c r="BW24" s="1501"/>
      <c r="BX24" s="1501"/>
      <c r="BY24" s="1501"/>
      <c r="BZ24" s="1501"/>
      <c r="CA24" s="1501"/>
      <c r="CB24" s="1501"/>
      <c r="CC24" s="1501"/>
      <c r="CD24" s="1501"/>
      <c r="CE24" s="1501"/>
      <c r="CF24" s="1501"/>
      <c r="CG24" s="1501"/>
      <c r="CH24" s="1501"/>
      <c r="CI24" s="1501"/>
      <c r="CJ24" s="1501"/>
      <c r="CK24" s="1501"/>
      <c r="CL24" s="1501"/>
      <c r="CM24" s="1501"/>
      <c r="CN24" s="1501"/>
      <c r="CO24" s="1501"/>
      <c r="CP24" s="1501"/>
      <c r="CQ24" s="1501"/>
      <c r="CR24" s="1501"/>
      <c r="CS24" s="1501"/>
      <c r="CT24" s="1501"/>
      <c r="CU24" s="1501"/>
      <c r="CV24" s="1501"/>
      <c r="CW24" s="1501"/>
      <c r="CX24" s="1501"/>
      <c r="CY24" s="1501"/>
      <c r="CZ24" s="1501"/>
      <c r="DA24" s="1501"/>
      <c r="DB24" s="1501"/>
      <c r="DC24" s="1501"/>
      <c r="DD24" s="1501"/>
      <c r="DE24" s="1501"/>
      <c r="DF24" s="1501"/>
      <c r="DG24" s="1501"/>
      <c r="DH24" s="1501"/>
      <c r="DI24" s="1501"/>
      <c r="DJ24" s="1501"/>
      <c r="DK24" s="1501"/>
      <c r="DL24" s="1501"/>
      <c r="DM24" s="1501"/>
      <c r="DN24" s="1501"/>
      <c r="DO24" s="1501"/>
      <c r="DP24" s="1501"/>
      <c r="DQ24" s="1501"/>
      <c r="DR24" s="1501"/>
      <c r="DS24" s="1501"/>
      <c r="DT24" s="1501"/>
      <c r="DU24" s="1501"/>
      <c r="DV24" s="1501"/>
      <c r="DW24" s="1501"/>
      <c r="DX24" s="1501"/>
      <c r="DY24" s="1501"/>
      <c r="DZ24" s="1501"/>
    </row>
    <row r="25" spans="1:130" s="1495" customFormat="1" ht="21.75" customHeight="1">
      <c r="A25" s="1502"/>
      <c r="B25" s="1503"/>
      <c r="C25" s="1494"/>
      <c r="D25" s="1496"/>
      <c r="E25" s="1496"/>
      <c r="F25" s="1496">
        <f t="shared" si="0"/>
        <v>0</v>
      </c>
      <c r="G25" s="1494"/>
      <c r="H25" s="1496"/>
      <c r="I25" s="1496"/>
      <c r="J25" s="1496">
        <f t="shared" si="1"/>
        <v>0</v>
      </c>
      <c r="K25" s="1494"/>
      <c r="L25" s="1496"/>
      <c r="M25" s="1496"/>
      <c r="N25" s="1496">
        <f t="shared" si="2"/>
        <v>0</v>
      </c>
      <c r="O25" s="1494"/>
      <c r="P25" s="1496"/>
      <c r="Q25" s="1496"/>
      <c r="R25" s="1496">
        <f t="shared" si="3"/>
        <v>0</v>
      </c>
      <c r="S25" s="1494"/>
      <c r="T25" s="1496"/>
      <c r="U25" s="1496"/>
      <c r="V25" s="1496">
        <f t="shared" si="4"/>
        <v>0</v>
      </c>
      <c r="W25" s="1497"/>
      <c r="X25" s="1496"/>
      <c r="Y25" s="1496"/>
      <c r="Z25" s="1496">
        <f t="shared" si="5"/>
        <v>0</v>
      </c>
      <c r="AA25" s="1498"/>
      <c r="AB25" s="1496"/>
      <c r="AC25" s="1496"/>
      <c r="AD25" s="1496">
        <f t="shared" si="6"/>
        <v>0</v>
      </c>
      <c r="AE25" s="1498"/>
      <c r="AF25" s="1496"/>
      <c r="AG25" s="1496"/>
      <c r="AH25" s="1496">
        <f t="shared" si="7"/>
        <v>0</v>
      </c>
      <c r="AI25" s="1494"/>
      <c r="AJ25" s="1499">
        <f t="shared" si="10"/>
        <v>0</v>
      </c>
      <c r="AK25" s="1499">
        <f t="shared" si="8"/>
        <v>0</v>
      </c>
      <c r="AL25" s="1496">
        <f t="shared" si="9"/>
        <v>0</v>
      </c>
      <c r="AM25" s="1497"/>
      <c r="AN25" s="1500"/>
      <c r="AO25" s="1500"/>
      <c r="AP25" s="1501"/>
      <c r="AQ25" s="1501"/>
      <c r="AR25" s="1501"/>
      <c r="AS25" s="1501"/>
      <c r="AT25" s="1501"/>
      <c r="AU25" s="1501"/>
      <c r="AV25" s="1501"/>
      <c r="AW25" s="1501"/>
      <c r="AX25" s="1501"/>
      <c r="AY25" s="1501"/>
      <c r="AZ25" s="1501"/>
      <c r="BA25" s="1501"/>
      <c r="BB25" s="1501"/>
      <c r="BC25" s="1501"/>
      <c r="BD25" s="1501"/>
      <c r="BE25" s="1501"/>
      <c r="BF25" s="1501"/>
      <c r="BG25" s="1501"/>
      <c r="BH25" s="1501"/>
      <c r="BI25" s="1501"/>
      <c r="BJ25" s="1501"/>
      <c r="BK25" s="1501"/>
      <c r="BL25" s="1501"/>
      <c r="BM25" s="1501"/>
      <c r="BN25" s="1501"/>
      <c r="BO25" s="1501"/>
      <c r="BP25" s="1501"/>
      <c r="BQ25" s="1501"/>
      <c r="BR25" s="1501"/>
      <c r="BS25" s="1501"/>
      <c r="BT25" s="1501"/>
      <c r="BU25" s="1501"/>
      <c r="BV25" s="1501"/>
      <c r="BW25" s="1501"/>
      <c r="BX25" s="1501"/>
      <c r="BY25" s="1501"/>
      <c r="BZ25" s="1501"/>
      <c r="CA25" s="1501"/>
      <c r="CB25" s="1501"/>
      <c r="CC25" s="1501"/>
      <c r="CD25" s="1501"/>
      <c r="CE25" s="1501"/>
      <c r="CF25" s="1501"/>
      <c r="CG25" s="1501"/>
      <c r="CH25" s="1501"/>
      <c r="CI25" s="1501"/>
      <c r="CJ25" s="1501"/>
      <c r="CK25" s="1501"/>
      <c r="CL25" s="1501"/>
      <c r="CM25" s="1501"/>
      <c r="CN25" s="1501"/>
      <c r="CO25" s="1501"/>
      <c r="CP25" s="1501"/>
      <c r="CQ25" s="1501"/>
      <c r="CR25" s="1501"/>
      <c r="CS25" s="1501"/>
      <c r="CT25" s="1501"/>
      <c r="CU25" s="1501"/>
      <c r="CV25" s="1501"/>
      <c r="CW25" s="1501"/>
      <c r="CX25" s="1501"/>
      <c r="CY25" s="1501"/>
      <c r="CZ25" s="1501"/>
      <c r="DA25" s="1501"/>
      <c r="DB25" s="1501"/>
      <c r="DC25" s="1501"/>
      <c r="DD25" s="1501"/>
      <c r="DE25" s="1501"/>
      <c r="DF25" s="1501"/>
      <c r="DG25" s="1501"/>
      <c r="DH25" s="1501"/>
      <c r="DI25" s="1501"/>
      <c r="DJ25" s="1501"/>
      <c r="DK25" s="1501"/>
      <c r="DL25" s="1501"/>
      <c r="DM25" s="1501"/>
      <c r="DN25" s="1501"/>
      <c r="DO25" s="1501"/>
      <c r="DP25" s="1501"/>
      <c r="DQ25" s="1501"/>
      <c r="DR25" s="1501"/>
      <c r="DS25" s="1501"/>
      <c r="DT25" s="1501"/>
      <c r="DU25" s="1501"/>
      <c r="DV25" s="1501"/>
      <c r="DW25" s="1501"/>
      <c r="DX25" s="1501"/>
      <c r="DY25" s="1501"/>
      <c r="DZ25" s="1501"/>
    </row>
    <row r="26" spans="1:130" s="1495" customFormat="1" ht="21.75" customHeight="1">
      <c r="A26" s="1502"/>
      <c r="B26" s="1503"/>
      <c r="C26" s="1494"/>
      <c r="D26" s="1496"/>
      <c r="E26" s="1496"/>
      <c r="F26" s="1496">
        <f t="shared" si="0"/>
        <v>0</v>
      </c>
      <c r="G26" s="1494"/>
      <c r="H26" s="1496"/>
      <c r="I26" s="1496"/>
      <c r="J26" s="1496">
        <f t="shared" si="1"/>
        <v>0</v>
      </c>
      <c r="K26" s="1494"/>
      <c r="L26" s="1496"/>
      <c r="M26" s="1496"/>
      <c r="N26" s="1496">
        <f t="shared" si="2"/>
        <v>0</v>
      </c>
      <c r="O26" s="1494"/>
      <c r="P26" s="1496"/>
      <c r="Q26" s="1496"/>
      <c r="R26" s="1496">
        <f t="shared" si="3"/>
        <v>0</v>
      </c>
      <c r="S26" s="1494"/>
      <c r="T26" s="1496"/>
      <c r="U26" s="1496"/>
      <c r="V26" s="1496">
        <f t="shared" si="4"/>
        <v>0</v>
      </c>
      <c r="W26" s="1497"/>
      <c r="X26" s="1496"/>
      <c r="Y26" s="1496"/>
      <c r="Z26" s="1496">
        <f t="shared" si="5"/>
        <v>0</v>
      </c>
      <c r="AA26" s="1498"/>
      <c r="AB26" s="1496"/>
      <c r="AC26" s="1496"/>
      <c r="AD26" s="1496">
        <f t="shared" si="6"/>
        <v>0</v>
      </c>
      <c r="AE26" s="1498"/>
      <c r="AF26" s="1496"/>
      <c r="AG26" s="1496"/>
      <c r="AH26" s="1496">
        <f t="shared" si="7"/>
        <v>0</v>
      </c>
      <c r="AI26" s="1494"/>
      <c r="AJ26" s="1499">
        <f t="shared" si="10"/>
        <v>0</v>
      </c>
      <c r="AK26" s="1499">
        <f t="shared" si="8"/>
        <v>0</v>
      </c>
      <c r="AL26" s="1496">
        <f t="shared" si="9"/>
        <v>0</v>
      </c>
      <c r="AM26" s="1497"/>
      <c r="AN26" s="1500"/>
      <c r="AO26" s="1500"/>
      <c r="AP26" s="1501"/>
      <c r="AQ26" s="1501"/>
      <c r="AR26" s="1501"/>
      <c r="AS26" s="1501"/>
      <c r="AT26" s="1501"/>
      <c r="AU26" s="1501"/>
      <c r="AV26" s="1501"/>
      <c r="AW26" s="1501"/>
      <c r="AX26" s="1501"/>
      <c r="AY26" s="1501"/>
      <c r="AZ26" s="1501"/>
      <c r="BA26" s="1501"/>
      <c r="BB26" s="1501"/>
      <c r="BC26" s="1501"/>
      <c r="BD26" s="1501"/>
      <c r="BE26" s="1501"/>
      <c r="BF26" s="1501"/>
      <c r="BG26" s="1501"/>
      <c r="BH26" s="1501"/>
      <c r="BI26" s="1501"/>
      <c r="BJ26" s="1501"/>
      <c r="BK26" s="1501"/>
      <c r="BL26" s="1501"/>
      <c r="BM26" s="1501"/>
      <c r="BN26" s="1501"/>
      <c r="BO26" s="1501"/>
      <c r="BP26" s="1501"/>
      <c r="BQ26" s="1501"/>
      <c r="BR26" s="1501"/>
      <c r="BS26" s="1501"/>
      <c r="BT26" s="1501"/>
      <c r="BU26" s="1501"/>
      <c r="BV26" s="1501"/>
      <c r="BW26" s="1501"/>
      <c r="BX26" s="1501"/>
      <c r="BY26" s="1501"/>
      <c r="BZ26" s="1501"/>
      <c r="CA26" s="1501"/>
      <c r="CB26" s="1501"/>
      <c r="CC26" s="1501"/>
      <c r="CD26" s="1501"/>
      <c r="CE26" s="1501"/>
      <c r="CF26" s="1501"/>
      <c r="CG26" s="1501"/>
      <c r="CH26" s="1501"/>
      <c r="CI26" s="1501"/>
      <c r="CJ26" s="1501"/>
      <c r="CK26" s="1501"/>
      <c r="CL26" s="1501"/>
      <c r="CM26" s="1501"/>
      <c r="CN26" s="1501"/>
      <c r="CO26" s="1501"/>
      <c r="CP26" s="1501"/>
      <c r="CQ26" s="1501"/>
      <c r="CR26" s="1501"/>
      <c r="CS26" s="1501"/>
      <c r="CT26" s="1501"/>
      <c r="CU26" s="1501"/>
      <c r="CV26" s="1501"/>
      <c r="CW26" s="1501"/>
      <c r="CX26" s="1501"/>
      <c r="CY26" s="1501"/>
      <c r="CZ26" s="1501"/>
      <c r="DA26" s="1501"/>
      <c r="DB26" s="1501"/>
      <c r="DC26" s="1501"/>
      <c r="DD26" s="1501"/>
      <c r="DE26" s="1501"/>
      <c r="DF26" s="1501"/>
      <c r="DG26" s="1501"/>
      <c r="DH26" s="1501"/>
      <c r="DI26" s="1501"/>
      <c r="DJ26" s="1501"/>
      <c r="DK26" s="1501"/>
      <c r="DL26" s="1501"/>
      <c r="DM26" s="1501"/>
      <c r="DN26" s="1501"/>
      <c r="DO26" s="1501"/>
      <c r="DP26" s="1501"/>
      <c r="DQ26" s="1501"/>
      <c r="DR26" s="1501"/>
      <c r="DS26" s="1501"/>
      <c r="DT26" s="1501"/>
      <c r="DU26" s="1501"/>
      <c r="DV26" s="1501"/>
      <c r="DW26" s="1501"/>
      <c r="DX26" s="1501"/>
      <c r="DY26" s="1501"/>
      <c r="DZ26" s="1501"/>
    </row>
    <row r="27" spans="1:130" s="1495" customFormat="1" ht="21.75" customHeight="1">
      <c r="A27" s="1502"/>
      <c r="B27" s="1503"/>
      <c r="C27" s="1494"/>
      <c r="D27" s="1496"/>
      <c r="E27" s="1496"/>
      <c r="F27" s="1496">
        <f t="shared" si="0"/>
        <v>0</v>
      </c>
      <c r="G27" s="1494"/>
      <c r="H27" s="1496"/>
      <c r="I27" s="1496"/>
      <c r="J27" s="1496">
        <f t="shared" si="1"/>
        <v>0</v>
      </c>
      <c r="K27" s="1494"/>
      <c r="L27" s="1496"/>
      <c r="M27" s="1496"/>
      <c r="N27" s="1496">
        <f t="shared" si="2"/>
        <v>0</v>
      </c>
      <c r="O27" s="1494"/>
      <c r="P27" s="1496"/>
      <c r="Q27" s="1496"/>
      <c r="R27" s="1496">
        <f t="shared" si="3"/>
        <v>0</v>
      </c>
      <c r="S27" s="1494"/>
      <c r="T27" s="1496"/>
      <c r="U27" s="1496"/>
      <c r="V27" s="1496">
        <f t="shared" si="4"/>
        <v>0</v>
      </c>
      <c r="W27" s="1497"/>
      <c r="X27" s="1496"/>
      <c r="Y27" s="1496"/>
      <c r="Z27" s="1496">
        <f t="shared" si="5"/>
        <v>0</v>
      </c>
      <c r="AA27" s="1498"/>
      <c r="AB27" s="1496"/>
      <c r="AC27" s="1496"/>
      <c r="AD27" s="1496">
        <f t="shared" si="6"/>
        <v>0</v>
      </c>
      <c r="AE27" s="1498"/>
      <c r="AF27" s="1496"/>
      <c r="AG27" s="1496"/>
      <c r="AH27" s="1496">
        <f t="shared" si="7"/>
        <v>0</v>
      </c>
      <c r="AI27" s="1494"/>
      <c r="AJ27" s="1499">
        <f t="shared" si="10"/>
        <v>0</v>
      </c>
      <c r="AK27" s="1499">
        <f t="shared" si="8"/>
        <v>0</v>
      </c>
      <c r="AL27" s="1496">
        <f t="shared" si="9"/>
        <v>0</v>
      </c>
      <c r="AM27" s="1497"/>
      <c r="AN27" s="1500"/>
      <c r="AO27" s="1500"/>
      <c r="AP27" s="1501"/>
      <c r="AQ27" s="1501"/>
      <c r="AR27" s="1501"/>
      <c r="AS27" s="1501"/>
      <c r="AT27" s="1501"/>
      <c r="AU27" s="1501"/>
      <c r="AV27" s="1501"/>
      <c r="AW27" s="1501"/>
      <c r="AX27" s="1501"/>
      <c r="AY27" s="1501"/>
      <c r="AZ27" s="1501"/>
      <c r="BA27" s="1501"/>
      <c r="BB27" s="1501"/>
      <c r="BC27" s="1501"/>
      <c r="BD27" s="1501"/>
      <c r="BE27" s="1501"/>
      <c r="BF27" s="1501"/>
      <c r="BG27" s="1501"/>
      <c r="BH27" s="1501"/>
      <c r="BI27" s="1501"/>
      <c r="BJ27" s="1501"/>
      <c r="BK27" s="1501"/>
      <c r="BL27" s="1501"/>
      <c r="BM27" s="1501"/>
      <c r="BN27" s="1501"/>
      <c r="BO27" s="1501"/>
      <c r="BP27" s="1501"/>
      <c r="BQ27" s="1501"/>
      <c r="BR27" s="1501"/>
      <c r="BS27" s="1501"/>
      <c r="BT27" s="1501"/>
      <c r="BU27" s="1501"/>
      <c r="BV27" s="1501"/>
      <c r="BW27" s="1501"/>
      <c r="BX27" s="1501"/>
      <c r="BY27" s="1501"/>
      <c r="BZ27" s="1501"/>
      <c r="CA27" s="1501"/>
      <c r="CB27" s="1501"/>
      <c r="CC27" s="1501"/>
      <c r="CD27" s="1501"/>
      <c r="CE27" s="1501"/>
      <c r="CF27" s="1501"/>
      <c r="CG27" s="1501"/>
      <c r="CH27" s="1501"/>
      <c r="CI27" s="1501"/>
      <c r="CJ27" s="1501"/>
      <c r="CK27" s="1501"/>
      <c r="CL27" s="1501"/>
      <c r="CM27" s="1501"/>
      <c r="CN27" s="1501"/>
      <c r="CO27" s="1501"/>
      <c r="CP27" s="1501"/>
      <c r="CQ27" s="1501"/>
      <c r="CR27" s="1501"/>
      <c r="CS27" s="1501"/>
      <c r="CT27" s="1501"/>
      <c r="CU27" s="1501"/>
      <c r="CV27" s="1501"/>
      <c r="CW27" s="1501"/>
      <c r="CX27" s="1501"/>
      <c r="CY27" s="1501"/>
      <c r="CZ27" s="1501"/>
      <c r="DA27" s="1501"/>
      <c r="DB27" s="1501"/>
      <c r="DC27" s="1501"/>
      <c r="DD27" s="1501"/>
      <c r="DE27" s="1501"/>
      <c r="DF27" s="1501"/>
      <c r="DG27" s="1501"/>
      <c r="DH27" s="1501"/>
      <c r="DI27" s="1501"/>
      <c r="DJ27" s="1501"/>
      <c r="DK27" s="1501"/>
      <c r="DL27" s="1501"/>
      <c r="DM27" s="1501"/>
      <c r="DN27" s="1501"/>
      <c r="DO27" s="1501"/>
      <c r="DP27" s="1501"/>
      <c r="DQ27" s="1501"/>
      <c r="DR27" s="1501"/>
      <c r="DS27" s="1501"/>
      <c r="DT27" s="1501"/>
      <c r="DU27" s="1501"/>
      <c r="DV27" s="1501"/>
      <c r="DW27" s="1501"/>
      <c r="DX27" s="1501"/>
      <c r="DY27" s="1501"/>
      <c r="DZ27" s="1501"/>
    </row>
    <row r="28" spans="1:130" s="1495" customFormat="1" ht="21.75" customHeight="1">
      <c r="A28" s="1502"/>
      <c r="B28" s="1503"/>
      <c r="C28" s="1494"/>
      <c r="D28" s="1496"/>
      <c r="E28" s="1496"/>
      <c r="F28" s="1496">
        <f t="shared" si="0"/>
        <v>0</v>
      </c>
      <c r="G28" s="1494"/>
      <c r="H28" s="1496"/>
      <c r="I28" s="1496"/>
      <c r="J28" s="1496">
        <f t="shared" si="1"/>
        <v>0</v>
      </c>
      <c r="K28" s="1494"/>
      <c r="L28" s="1496"/>
      <c r="M28" s="1496"/>
      <c r="N28" s="1496">
        <f t="shared" si="2"/>
        <v>0</v>
      </c>
      <c r="O28" s="1494"/>
      <c r="P28" s="1496"/>
      <c r="Q28" s="1496"/>
      <c r="R28" s="1496">
        <f t="shared" si="3"/>
        <v>0</v>
      </c>
      <c r="S28" s="1494"/>
      <c r="T28" s="1496"/>
      <c r="U28" s="1496"/>
      <c r="V28" s="1496">
        <f t="shared" si="4"/>
        <v>0</v>
      </c>
      <c r="W28" s="1497"/>
      <c r="X28" s="1496"/>
      <c r="Y28" s="1496"/>
      <c r="Z28" s="1496">
        <f t="shared" si="5"/>
        <v>0</v>
      </c>
      <c r="AA28" s="1498"/>
      <c r="AB28" s="1496"/>
      <c r="AC28" s="1496"/>
      <c r="AD28" s="1496">
        <f t="shared" si="6"/>
        <v>0</v>
      </c>
      <c r="AE28" s="1498"/>
      <c r="AF28" s="1496"/>
      <c r="AG28" s="1496"/>
      <c r="AH28" s="1496">
        <f t="shared" si="7"/>
        <v>0</v>
      </c>
      <c r="AI28" s="1494"/>
      <c r="AJ28" s="1499">
        <f t="shared" si="10"/>
        <v>0</v>
      </c>
      <c r="AK28" s="1499">
        <f t="shared" si="8"/>
        <v>0</v>
      </c>
      <c r="AL28" s="1496">
        <f t="shared" si="9"/>
        <v>0</v>
      </c>
      <c r="AM28" s="1497"/>
      <c r="AN28" s="1500"/>
      <c r="AO28" s="1500"/>
      <c r="AP28" s="1501"/>
      <c r="AQ28" s="1501"/>
      <c r="AR28" s="1501"/>
      <c r="AS28" s="1501"/>
      <c r="AT28" s="1501"/>
      <c r="AU28" s="1501"/>
      <c r="AV28" s="1501"/>
      <c r="AW28" s="1501"/>
      <c r="AX28" s="1501"/>
      <c r="AY28" s="1501"/>
      <c r="AZ28" s="1501"/>
      <c r="BA28" s="1501"/>
      <c r="BB28" s="1501"/>
      <c r="BC28" s="1501"/>
      <c r="BD28" s="1501"/>
      <c r="BE28" s="1501"/>
      <c r="BF28" s="1501"/>
      <c r="BG28" s="1501"/>
      <c r="BH28" s="1501"/>
      <c r="BI28" s="1501"/>
      <c r="BJ28" s="1501"/>
      <c r="BK28" s="1501"/>
      <c r="BL28" s="1501"/>
      <c r="BM28" s="1501"/>
      <c r="BN28" s="1501"/>
      <c r="BO28" s="1501"/>
      <c r="BP28" s="1501"/>
      <c r="BQ28" s="1501"/>
      <c r="BR28" s="1501"/>
      <c r="BS28" s="1501"/>
      <c r="BT28" s="1501"/>
      <c r="BU28" s="1501"/>
      <c r="BV28" s="1501"/>
      <c r="BW28" s="1501"/>
      <c r="BX28" s="1501"/>
      <c r="BY28" s="1501"/>
      <c r="BZ28" s="1501"/>
      <c r="CA28" s="1501"/>
      <c r="CB28" s="1501"/>
      <c r="CC28" s="1501"/>
      <c r="CD28" s="1501"/>
      <c r="CE28" s="1501"/>
      <c r="CF28" s="1501"/>
      <c r="CG28" s="1501"/>
      <c r="CH28" s="1501"/>
      <c r="CI28" s="1501"/>
      <c r="CJ28" s="1501"/>
      <c r="CK28" s="1501"/>
      <c r="CL28" s="1501"/>
      <c r="CM28" s="1501"/>
      <c r="CN28" s="1501"/>
      <c r="CO28" s="1501"/>
      <c r="CP28" s="1501"/>
      <c r="CQ28" s="1501"/>
      <c r="CR28" s="1501"/>
      <c r="CS28" s="1501"/>
      <c r="CT28" s="1501"/>
      <c r="CU28" s="1501"/>
      <c r="CV28" s="1501"/>
      <c r="CW28" s="1501"/>
      <c r="CX28" s="1501"/>
      <c r="CY28" s="1501"/>
      <c r="CZ28" s="1501"/>
      <c r="DA28" s="1501"/>
      <c r="DB28" s="1501"/>
      <c r="DC28" s="1501"/>
      <c r="DD28" s="1501"/>
      <c r="DE28" s="1501"/>
      <c r="DF28" s="1501"/>
      <c r="DG28" s="1501"/>
      <c r="DH28" s="1501"/>
      <c r="DI28" s="1501"/>
      <c r="DJ28" s="1501"/>
      <c r="DK28" s="1501"/>
      <c r="DL28" s="1501"/>
      <c r="DM28" s="1501"/>
      <c r="DN28" s="1501"/>
      <c r="DO28" s="1501"/>
      <c r="DP28" s="1501"/>
      <c r="DQ28" s="1501"/>
      <c r="DR28" s="1501"/>
      <c r="DS28" s="1501"/>
      <c r="DT28" s="1501"/>
      <c r="DU28" s="1501"/>
      <c r="DV28" s="1501"/>
      <c r="DW28" s="1501"/>
      <c r="DX28" s="1501"/>
      <c r="DY28" s="1501"/>
      <c r="DZ28" s="1501"/>
    </row>
    <row r="29" spans="1:130" s="1495" customFormat="1" ht="21.75" customHeight="1">
      <c r="A29" s="1502"/>
      <c r="B29" s="1503"/>
      <c r="C29" s="1494"/>
      <c r="D29" s="1496"/>
      <c r="E29" s="1496"/>
      <c r="F29" s="1496">
        <f t="shared" si="0"/>
        <v>0</v>
      </c>
      <c r="G29" s="1494"/>
      <c r="H29" s="1496"/>
      <c r="I29" s="1496"/>
      <c r="J29" s="1496">
        <f t="shared" si="1"/>
        <v>0</v>
      </c>
      <c r="K29" s="1494"/>
      <c r="L29" s="1496"/>
      <c r="M29" s="1496"/>
      <c r="N29" s="1496">
        <f t="shared" si="2"/>
        <v>0</v>
      </c>
      <c r="O29" s="1494"/>
      <c r="P29" s="1496"/>
      <c r="Q29" s="1496"/>
      <c r="R29" s="1496">
        <f t="shared" si="3"/>
        <v>0</v>
      </c>
      <c r="S29" s="1494"/>
      <c r="T29" s="1496"/>
      <c r="U29" s="1496"/>
      <c r="V29" s="1496">
        <f t="shared" si="4"/>
        <v>0</v>
      </c>
      <c r="W29" s="1497"/>
      <c r="X29" s="1496"/>
      <c r="Y29" s="1496"/>
      <c r="Z29" s="1496">
        <f t="shared" si="5"/>
        <v>0</v>
      </c>
      <c r="AA29" s="1498"/>
      <c r="AB29" s="1496"/>
      <c r="AC29" s="1496"/>
      <c r="AD29" s="1496">
        <f t="shared" si="6"/>
        <v>0</v>
      </c>
      <c r="AE29" s="1498"/>
      <c r="AF29" s="1496"/>
      <c r="AG29" s="1496"/>
      <c r="AH29" s="1496">
        <f t="shared" si="7"/>
        <v>0</v>
      </c>
      <c r="AI29" s="1494"/>
      <c r="AJ29" s="1499">
        <f t="shared" si="10"/>
        <v>0</v>
      </c>
      <c r="AK29" s="1499">
        <f t="shared" si="8"/>
        <v>0</v>
      </c>
      <c r="AL29" s="1496">
        <f t="shared" si="9"/>
        <v>0</v>
      </c>
      <c r="AM29" s="1497"/>
      <c r="AN29" s="1500"/>
      <c r="AO29" s="1500"/>
      <c r="AP29" s="1501"/>
      <c r="AQ29" s="1501"/>
      <c r="AR29" s="1501"/>
      <c r="AS29" s="1501"/>
      <c r="AT29" s="1501"/>
      <c r="AU29" s="1501"/>
      <c r="AV29" s="1501"/>
      <c r="AW29" s="1501"/>
      <c r="AX29" s="1501"/>
      <c r="AY29" s="1501"/>
      <c r="AZ29" s="1501"/>
      <c r="BA29" s="1501"/>
      <c r="BB29" s="1501"/>
      <c r="BC29" s="1501"/>
      <c r="BD29" s="1501"/>
      <c r="BE29" s="1501"/>
      <c r="BF29" s="1501"/>
      <c r="BG29" s="1501"/>
      <c r="BH29" s="1501"/>
      <c r="BI29" s="1501"/>
      <c r="BJ29" s="1501"/>
      <c r="BK29" s="1501"/>
      <c r="BL29" s="1501"/>
      <c r="BM29" s="1501"/>
      <c r="BN29" s="1501"/>
      <c r="BO29" s="1501"/>
      <c r="BP29" s="1501"/>
      <c r="BQ29" s="1501"/>
      <c r="BR29" s="1501"/>
      <c r="BS29" s="1501"/>
      <c r="BT29" s="1501"/>
      <c r="BU29" s="1501"/>
      <c r="BV29" s="1501"/>
      <c r="BW29" s="1501"/>
      <c r="BX29" s="1501"/>
      <c r="BY29" s="1501"/>
      <c r="BZ29" s="1501"/>
      <c r="CA29" s="1501"/>
      <c r="CB29" s="1501"/>
      <c r="CC29" s="1501"/>
      <c r="CD29" s="1501"/>
      <c r="CE29" s="1501"/>
      <c r="CF29" s="1501"/>
      <c r="CG29" s="1501"/>
      <c r="CH29" s="1501"/>
      <c r="CI29" s="1501"/>
      <c r="CJ29" s="1501"/>
      <c r="CK29" s="1501"/>
      <c r="CL29" s="1501"/>
      <c r="CM29" s="1501"/>
      <c r="CN29" s="1501"/>
      <c r="CO29" s="1501"/>
      <c r="CP29" s="1501"/>
      <c r="CQ29" s="1501"/>
      <c r="CR29" s="1501"/>
      <c r="CS29" s="1501"/>
      <c r="CT29" s="1501"/>
      <c r="CU29" s="1501"/>
      <c r="CV29" s="1501"/>
      <c r="CW29" s="1501"/>
      <c r="CX29" s="1501"/>
      <c r="CY29" s="1501"/>
      <c r="CZ29" s="1501"/>
      <c r="DA29" s="1501"/>
      <c r="DB29" s="1501"/>
      <c r="DC29" s="1501"/>
      <c r="DD29" s="1501"/>
      <c r="DE29" s="1501"/>
      <c r="DF29" s="1501"/>
      <c r="DG29" s="1501"/>
      <c r="DH29" s="1501"/>
      <c r="DI29" s="1501"/>
      <c r="DJ29" s="1501"/>
      <c r="DK29" s="1501"/>
      <c r="DL29" s="1501"/>
      <c r="DM29" s="1501"/>
      <c r="DN29" s="1501"/>
      <c r="DO29" s="1501"/>
      <c r="DP29" s="1501"/>
      <c r="DQ29" s="1501"/>
      <c r="DR29" s="1501"/>
      <c r="DS29" s="1501"/>
      <c r="DT29" s="1501"/>
      <c r="DU29" s="1501"/>
      <c r="DV29" s="1501"/>
      <c r="DW29" s="1501"/>
      <c r="DX29" s="1501"/>
      <c r="DY29" s="1501"/>
      <c r="DZ29" s="1501"/>
    </row>
    <row r="30" spans="1:130" s="1495" customFormat="1" ht="21.75" customHeight="1">
      <c r="A30" s="1502"/>
      <c r="B30" s="1503"/>
      <c r="C30" s="1494"/>
      <c r="D30" s="1496"/>
      <c r="E30" s="1496"/>
      <c r="F30" s="1496">
        <f t="shared" si="0"/>
        <v>0</v>
      </c>
      <c r="G30" s="1494"/>
      <c r="H30" s="1496"/>
      <c r="I30" s="1496"/>
      <c r="J30" s="1496">
        <f t="shared" si="1"/>
        <v>0</v>
      </c>
      <c r="K30" s="1494"/>
      <c r="L30" s="1496"/>
      <c r="M30" s="1496"/>
      <c r="N30" s="1496">
        <f t="shared" si="2"/>
        <v>0</v>
      </c>
      <c r="O30" s="1494"/>
      <c r="P30" s="1496"/>
      <c r="Q30" s="1496"/>
      <c r="R30" s="1496">
        <f t="shared" si="3"/>
        <v>0</v>
      </c>
      <c r="S30" s="1494"/>
      <c r="T30" s="1496"/>
      <c r="U30" s="1496"/>
      <c r="V30" s="1496">
        <f t="shared" si="4"/>
        <v>0</v>
      </c>
      <c r="W30" s="1497"/>
      <c r="X30" s="1496"/>
      <c r="Y30" s="1496"/>
      <c r="Z30" s="1496">
        <f t="shared" si="5"/>
        <v>0</v>
      </c>
      <c r="AA30" s="1498"/>
      <c r="AB30" s="1496"/>
      <c r="AC30" s="1496"/>
      <c r="AD30" s="1496">
        <f t="shared" si="6"/>
        <v>0</v>
      </c>
      <c r="AE30" s="1498"/>
      <c r="AF30" s="1496"/>
      <c r="AG30" s="1496"/>
      <c r="AH30" s="1496">
        <f t="shared" si="7"/>
        <v>0</v>
      </c>
      <c r="AI30" s="1494"/>
      <c r="AJ30" s="1499">
        <f t="shared" si="10"/>
        <v>0</v>
      </c>
      <c r="AK30" s="1499">
        <f t="shared" si="8"/>
        <v>0</v>
      </c>
      <c r="AL30" s="1496">
        <f t="shared" si="9"/>
        <v>0</v>
      </c>
      <c r="AM30" s="1497"/>
      <c r="AN30" s="1500"/>
      <c r="AO30" s="1500"/>
      <c r="AP30" s="1501"/>
      <c r="AQ30" s="1501"/>
      <c r="AR30" s="1501"/>
      <c r="AS30" s="1501"/>
      <c r="AT30" s="1501"/>
      <c r="AU30" s="1501"/>
      <c r="AV30" s="1501"/>
      <c r="AW30" s="1501"/>
      <c r="AX30" s="1501"/>
      <c r="AY30" s="1501"/>
      <c r="AZ30" s="1501"/>
      <c r="BA30" s="1501"/>
      <c r="BB30" s="1501"/>
      <c r="BC30" s="1501"/>
      <c r="BD30" s="1501"/>
      <c r="BE30" s="1501"/>
      <c r="BF30" s="1501"/>
      <c r="BG30" s="1501"/>
      <c r="BH30" s="1501"/>
      <c r="BI30" s="1501"/>
      <c r="BJ30" s="1501"/>
      <c r="BK30" s="1501"/>
      <c r="BL30" s="1501"/>
      <c r="BM30" s="1501"/>
      <c r="BN30" s="1501"/>
      <c r="BO30" s="1501"/>
      <c r="BP30" s="1501"/>
      <c r="BQ30" s="1501"/>
      <c r="BR30" s="1501"/>
      <c r="BS30" s="1501"/>
      <c r="BT30" s="1501"/>
      <c r="BU30" s="1501"/>
      <c r="BV30" s="1501"/>
      <c r="BW30" s="1501"/>
      <c r="BX30" s="1501"/>
      <c r="BY30" s="1501"/>
      <c r="BZ30" s="1501"/>
      <c r="CA30" s="1501"/>
      <c r="CB30" s="1501"/>
      <c r="CC30" s="1501"/>
      <c r="CD30" s="1501"/>
      <c r="CE30" s="1501"/>
      <c r="CF30" s="1501"/>
      <c r="CG30" s="1501"/>
      <c r="CH30" s="1501"/>
      <c r="CI30" s="1501"/>
      <c r="CJ30" s="1501"/>
      <c r="CK30" s="1501"/>
      <c r="CL30" s="1501"/>
      <c r="CM30" s="1501"/>
      <c r="CN30" s="1501"/>
      <c r="CO30" s="1501"/>
      <c r="CP30" s="1501"/>
      <c r="CQ30" s="1501"/>
      <c r="CR30" s="1501"/>
      <c r="CS30" s="1501"/>
      <c r="CT30" s="1501"/>
      <c r="CU30" s="1501"/>
      <c r="CV30" s="1501"/>
      <c r="CW30" s="1501"/>
      <c r="CX30" s="1501"/>
      <c r="CY30" s="1501"/>
      <c r="CZ30" s="1501"/>
      <c r="DA30" s="1501"/>
      <c r="DB30" s="1501"/>
      <c r="DC30" s="1501"/>
      <c r="DD30" s="1501"/>
      <c r="DE30" s="1501"/>
      <c r="DF30" s="1501"/>
      <c r="DG30" s="1501"/>
      <c r="DH30" s="1501"/>
      <c r="DI30" s="1501"/>
      <c r="DJ30" s="1501"/>
      <c r="DK30" s="1501"/>
      <c r="DL30" s="1501"/>
      <c r="DM30" s="1501"/>
      <c r="DN30" s="1501"/>
      <c r="DO30" s="1501"/>
      <c r="DP30" s="1501"/>
      <c r="DQ30" s="1501"/>
      <c r="DR30" s="1501"/>
      <c r="DS30" s="1501"/>
      <c r="DT30" s="1501"/>
      <c r="DU30" s="1501"/>
      <c r="DV30" s="1501"/>
      <c r="DW30" s="1501"/>
      <c r="DX30" s="1501"/>
      <c r="DY30" s="1501"/>
      <c r="DZ30" s="1501"/>
    </row>
    <row r="31" spans="1:130" s="1495" customFormat="1" ht="18.75" customHeight="1">
      <c r="A31" s="1502"/>
      <c r="B31" s="1503"/>
      <c r="C31" s="1494"/>
      <c r="D31" s="1496"/>
      <c r="E31" s="1496"/>
      <c r="F31" s="1496">
        <f t="shared" si="0"/>
        <v>0</v>
      </c>
      <c r="G31" s="1494"/>
      <c r="H31" s="1496"/>
      <c r="I31" s="1496"/>
      <c r="J31" s="1496">
        <f t="shared" si="1"/>
        <v>0</v>
      </c>
      <c r="K31" s="1494"/>
      <c r="L31" s="1496"/>
      <c r="M31" s="1496"/>
      <c r="N31" s="1496">
        <f t="shared" si="2"/>
        <v>0</v>
      </c>
      <c r="O31" s="1494"/>
      <c r="P31" s="1496"/>
      <c r="Q31" s="1496"/>
      <c r="R31" s="1496">
        <f t="shared" si="3"/>
        <v>0</v>
      </c>
      <c r="S31" s="1494"/>
      <c r="T31" s="1496"/>
      <c r="U31" s="1496"/>
      <c r="V31" s="1496">
        <f t="shared" si="4"/>
        <v>0</v>
      </c>
      <c r="W31" s="1497"/>
      <c r="X31" s="1496"/>
      <c r="Y31" s="1496"/>
      <c r="Z31" s="1496">
        <f t="shared" si="5"/>
        <v>0</v>
      </c>
      <c r="AA31" s="1498"/>
      <c r="AB31" s="1496"/>
      <c r="AC31" s="1496"/>
      <c r="AD31" s="1496">
        <f t="shared" si="6"/>
        <v>0</v>
      </c>
      <c r="AE31" s="1498"/>
      <c r="AF31" s="1496"/>
      <c r="AG31" s="1496"/>
      <c r="AH31" s="1496">
        <f t="shared" si="7"/>
        <v>0</v>
      </c>
      <c r="AI31" s="1494"/>
      <c r="AJ31" s="1499">
        <f t="shared" si="10"/>
        <v>0</v>
      </c>
      <c r="AK31" s="1499">
        <f t="shared" si="8"/>
        <v>0</v>
      </c>
      <c r="AL31" s="1496">
        <f t="shared" si="9"/>
        <v>0</v>
      </c>
      <c r="AM31" s="1497"/>
      <c r="AN31" s="1500"/>
      <c r="AO31" s="1500"/>
      <c r="AP31" s="1501"/>
      <c r="AQ31" s="1501"/>
      <c r="AR31" s="1501"/>
      <c r="AS31" s="1501"/>
      <c r="AT31" s="1501"/>
      <c r="AU31" s="1501"/>
      <c r="AV31" s="1501"/>
      <c r="AW31" s="1501"/>
      <c r="AX31" s="1501"/>
      <c r="AY31" s="1501"/>
      <c r="AZ31" s="1501"/>
      <c r="BA31" s="1501"/>
      <c r="BB31" s="1501"/>
      <c r="BC31" s="1501"/>
      <c r="BD31" s="1501"/>
      <c r="BE31" s="1501"/>
      <c r="BF31" s="1501"/>
      <c r="BG31" s="1501"/>
      <c r="BH31" s="1501"/>
      <c r="BI31" s="1501"/>
      <c r="BJ31" s="1501"/>
      <c r="BK31" s="1501"/>
      <c r="BL31" s="1501"/>
      <c r="BM31" s="1501"/>
      <c r="BN31" s="1501"/>
      <c r="BO31" s="1501"/>
      <c r="BP31" s="1501"/>
      <c r="BQ31" s="1501"/>
      <c r="BR31" s="1501"/>
      <c r="BS31" s="1501"/>
      <c r="BT31" s="1501"/>
      <c r="BU31" s="1501"/>
      <c r="BV31" s="1501"/>
      <c r="BW31" s="1501"/>
      <c r="BX31" s="1501"/>
      <c r="BY31" s="1501"/>
      <c r="BZ31" s="1501"/>
      <c r="CA31" s="1501"/>
      <c r="CB31" s="1501"/>
      <c r="CC31" s="1501"/>
      <c r="CD31" s="1501"/>
      <c r="CE31" s="1501"/>
      <c r="CF31" s="1501"/>
      <c r="CG31" s="1501"/>
      <c r="CH31" s="1501"/>
      <c r="CI31" s="1501"/>
      <c r="CJ31" s="1501"/>
      <c r="CK31" s="1501"/>
      <c r="CL31" s="1501"/>
      <c r="CM31" s="1501"/>
      <c r="CN31" s="1501"/>
      <c r="CO31" s="1501"/>
      <c r="CP31" s="1501"/>
      <c r="CQ31" s="1501"/>
      <c r="CR31" s="1501"/>
      <c r="CS31" s="1501"/>
      <c r="CT31" s="1501"/>
      <c r="CU31" s="1501"/>
      <c r="CV31" s="1501"/>
      <c r="CW31" s="1501"/>
      <c r="CX31" s="1501"/>
      <c r="CY31" s="1501"/>
      <c r="CZ31" s="1501"/>
      <c r="DA31" s="1501"/>
      <c r="DB31" s="1501"/>
      <c r="DC31" s="1501"/>
      <c r="DD31" s="1501"/>
      <c r="DE31" s="1501"/>
      <c r="DF31" s="1501"/>
      <c r="DG31" s="1501"/>
      <c r="DH31" s="1501"/>
      <c r="DI31" s="1501"/>
      <c r="DJ31" s="1501"/>
      <c r="DK31" s="1501"/>
      <c r="DL31" s="1501"/>
      <c r="DM31" s="1501"/>
      <c r="DN31" s="1501"/>
      <c r="DO31" s="1501"/>
      <c r="DP31" s="1501"/>
      <c r="DQ31" s="1501"/>
      <c r="DR31" s="1501"/>
      <c r="DS31" s="1501"/>
      <c r="DT31" s="1501"/>
      <c r="DU31" s="1501"/>
      <c r="DV31" s="1501"/>
      <c r="DW31" s="1501"/>
      <c r="DX31" s="1501"/>
      <c r="DY31" s="1501"/>
      <c r="DZ31" s="1501"/>
    </row>
    <row r="32" spans="1:130" s="1495" customFormat="1" ht="18.75" hidden="1" customHeight="1">
      <c r="A32" s="1502"/>
      <c r="B32" s="1503"/>
      <c r="C32" s="1494"/>
      <c r="D32" s="1496"/>
      <c r="E32" s="1496"/>
      <c r="F32" s="1496">
        <f t="shared" si="0"/>
        <v>0</v>
      </c>
      <c r="G32" s="1494"/>
      <c r="H32" s="1496"/>
      <c r="I32" s="1496"/>
      <c r="J32" s="1496">
        <f t="shared" si="1"/>
        <v>0</v>
      </c>
      <c r="K32" s="1494"/>
      <c r="L32" s="1496"/>
      <c r="M32" s="1496"/>
      <c r="N32" s="1496">
        <f t="shared" si="2"/>
        <v>0</v>
      </c>
      <c r="O32" s="1494"/>
      <c r="P32" s="1496"/>
      <c r="Q32" s="1496"/>
      <c r="R32" s="1496">
        <f t="shared" si="3"/>
        <v>0</v>
      </c>
      <c r="S32" s="1494"/>
      <c r="T32" s="1496"/>
      <c r="U32" s="1496"/>
      <c r="V32" s="1496">
        <f t="shared" si="4"/>
        <v>0</v>
      </c>
      <c r="W32" s="1497"/>
      <c r="X32" s="1496"/>
      <c r="Y32" s="1496"/>
      <c r="Z32" s="1496">
        <f t="shared" si="5"/>
        <v>0</v>
      </c>
      <c r="AA32" s="1498"/>
      <c r="AB32" s="1496"/>
      <c r="AC32" s="1496"/>
      <c r="AD32" s="1496">
        <f t="shared" si="6"/>
        <v>0</v>
      </c>
      <c r="AE32" s="1498"/>
      <c r="AF32" s="1496"/>
      <c r="AG32" s="1496"/>
      <c r="AH32" s="1496">
        <f t="shared" si="7"/>
        <v>0</v>
      </c>
      <c r="AI32" s="1494"/>
      <c r="AJ32" s="1499">
        <f t="shared" si="10"/>
        <v>0</v>
      </c>
      <c r="AK32" s="1499">
        <f t="shared" si="8"/>
        <v>0</v>
      </c>
      <c r="AL32" s="1496">
        <f t="shared" si="9"/>
        <v>0</v>
      </c>
      <c r="AM32" s="1497"/>
      <c r="AN32" s="1500"/>
      <c r="AO32" s="1500"/>
      <c r="AP32" s="1501"/>
      <c r="AQ32" s="1501"/>
      <c r="AR32" s="1501"/>
      <c r="AS32" s="1501"/>
      <c r="AT32" s="1501"/>
      <c r="AU32" s="1501"/>
      <c r="AV32" s="1501"/>
      <c r="AW32" s="1501"/>
      <c r="AX32" s="1501"/>
      <c r="AY32" s="1501"/>
      <c r="AZ32" s="1501"/>
      <c r="BA32" s="1501"/>
      <c r="BB32" s="1501"/>
      <c r="BC32" s="1501"/>
      <c r="BD32" s="1501"/>
      <c r="BE32" s="1501"/>
      <c r="BF32" s="1501"/>
      <c r="BG32" s="1501"/>
      <c r="BH32" s="1501"/>
      <c r="BI32" s="1501"/>
      <c r="BJ32" s="1501"/>
      <c r="BK32" s="1501"/>
      <c r="BL32" s="1501"/>
      <c r="BM32" s="1501"/>
      <c r="BN32" s="1501"/>
      <c r="BO32" s="1501"/>
      <c r="BP32" s="1501"/>
      <c r="BQ32" s="1501"/>
      <c r="BR32" s="1501"/>
      <c r="BS32" s="1501"/>
      <c r="BT32" s="1501"/>
      <c r="BU32" s="1501"/>
      <c r="BV32" s="1501"/>
      <c r="BW32" s="1501"/>
      <c r="BX32" s="1501"/>
      <c r="BY32" s="1501"/>
      <c r="BZ32" s="1501"/>
      <c r="CA32" s="1501"/>
      <c r="CB32" s="1501"/>
      <c r="CC32" s="1501"/>
      <c r="CD32" s="1501"/>
      <c r="CE32" s="1501"/>
      <c r="CF32" s="1501"/>
      <c r="CG32" s="1501"/>
      <c r="CH32" s="1501"/>
      <c r="CI32" s="1501"/>
      <c r="CJ32" s="1501"/>
      <c r="CK32" s="1501"/>
      <c r="CL32" s="1501"/>
      <c r="CM32" s="1501"/>
      <c r="CN32" s="1501"/>
      <c r="CO32" s="1501"/>
      <c r="CP32" s="1501"/>
      <c r="CQ32" s="1501"/>
      <c r="CR32" s="1501"/>
      <c r="CS32" s="1501"/>
      <c r="CT32" s="1501"/>
      <c r="CU32" s="1501"/>
      <c r="CV32" s="1501"/>
      <c r="CW32" s="1501"/>
      <c r="CX32" s="1501"/>
      <c r="CY32" s="1501"/>
      <c r="CZ32" s="1501"/>
      <c r="DA32" s="1501"/>
      <c r="DB32" s="1501"/>
      <c r="DC32" s="1501"/>
      <c r="DD32" s="1501"/>
      <c r="DE32" s="1501"/>
      <c r="DF32" s="1501"/>
      <c r="DG32" s="1501"/>
      <c r="DH32" s="1501"/>
      <c r="DI32" s="1501"/>
      <c r="DJ32" s="1501"/>
      <c r="DK32" s="1501"/>
      <c r="DL32" s="1501"/>
      <c r="DM32" s="1501"/>
      <c r="DN32" s="1501"/>
      <c r="DO32" s="1501"/>
      <c r="DP32" s="1501"/>
      <c r="DQ32" s="1501"/>
      <c r="DR32" s="1501"/>
      <c r="DS32" s="1501"/>
      <c r="DT32" s="1501"/>
      <c r="DU32" s="1501"/>
      <c r="DV32" s="1501"/>
      <c r="DW32" s="1501"/>
      <c r="DX32" s="1501"/>
      <c r="DY32" s="1501"/>
      <c r="DZ32" s="1501"/>
    </row>
    <row r="33" spans="1:130" s="1495" customFormat="1" ht="18.75" hidden="1" customHeight="1">
      <c r="A33" s="1502"/>
      <c r="B33" s="1503"/>
      <c r="C33" s="1494"/>
      <c r="D33" s="1496"/>
      <c r="E33" s="1496"/>
      <c r="F33" s="1496">
        <f t="shared" si="0"/>
        <v>0</v>
      </c>
      <c r="G33" s="1494"/>
      <c r="H33" s="1496"/>
      <c r="I33" s="1496"/>
      <c r="J33" s="1496">
        <f t="shared" si="1"/>
        <v>0</v>
      </c>
      <c r="K33" s="1494"/>
      <c r="L33" s="1496"/>
      <c r="M33" s="1496"/>
      <c r="N33" s="1496">
        <f t="shared" si="2"/>
        <v>0</v>
      </c>
      <c r="O33" s="1494"/>
      <c r="P33" s="1496"/>
      <c r="Q33" s="1496"/>
      <c r="R33" s="1496">
        <f t="shared" si="3"/>
        <v>0</v>
      </c>
      <c r="S33" s="1494"/>
      <c r="T33" s="1496"/>
      <c r="U33" s="1496"/>
      <c r="V33" s="1496">
        <f t="shared" si="4"/>
        <v>0</v>
      </c>
      <c r="W33" s="1497"/>
      <c r="X33" s="1496"/>
      <c r="Y33" s="1496"/>
      <c r="Z33" s="1496">
        <f t="shared" si="5"/>
        <v>0</v>
      </c>
      <c r="AA33" s="1498"/>
      <c r="AB33" s="1496"/>
      <c r="AC33" s="1496"/>
      <c r="AD33" s="1496">
        <f t="shared" si="6"/>
        <v>0</v>
      </c>
      <c r="AE33" s="1498"/>
      <c r="AF33" s="1496"/>
      <c r="AG33" s="1496"/>
      <c r="AH33" s="1496">
        <f t="shared" si="7"/>
        <v>0</v>
      </c>
      <c r="AI33" s="1494"/>
      <c r="AJ33" s="1499">
        <f t="shared" si="10"/>
        <v>0</v>
      </c>
      <c r="AK33" s="1499">
        <f t="shared" si="8"/>
        <v>0</v>
      </c>
      <c r="AL33" s="1496">
        <f t="shared" si="9"/>
        <v>0</v>
      </c>
      <c r="AM33" s="1497"/>
      <c r="AN33" s="1500"/>
      <c r="AO33" s="1500"/>
      <c r="AP33" s="1501"/>
      <c r="AQ33" s="1501"/>
      <c r="AR33" s="1501"/>
      <c r="AS33" s="1501"/>
      <c r="AT33" s="1501"/>
      <c r="AU33" s="1501"/>
      <c r="AV33" s="1501"/>
      <c r="AW33" s="1501"/>
      <c r="AX33" s="1501"/>
      <c r="AY33" s="1501"/>
      <c r="AZ33" s="1501"/>
      <c r="BA33" s="1501"/>
      <c r="BB33" s="1501"/>
      <c r="BC33" s="1501"/>
      <c r="BD33" s="1501"/>
      <c r="BE33" s="1501"/>
      <c r="BF33" s="1501"/>
      <c r="BG33" s="1501"/>
      <c r="BH33" s="1501"/>
      <c r="BI33" s="1501"/>
      <c r="BJ33" s="1501"/>
      <c r="BK33" s="1501"/>
      <c r="BL33" s="1501"/>
      <c r="BM33" s="1501"/>
      <c r="BN33" s="1501"/>
      <c r="BO33" s="1501"/>
      <c r="BP33" s="1501"/>
      <c r="BQ33" s="1501"/>
      <c r="BR33" s="1501"/>
      <c r="BS33" s="1501"/>
      <c r="BT33" s="1501"/>
      <c r="BU33" s="1501"/>
      <c r="BV33" s="1501"/>
      <c r="BW33" s="1501"/>
      <c r="BX33" s="1501"/>
      <c r="BY33" s="1501"/>
      <c r="BZ33" s="1501"/>
      <c r="CA33" s="1501"/>
      <c r="CB33" s="1501"/>
      <c r="CC33" s="1501"/>
      <c r="CD33" s="1501"/>
      <c r="CE33" s="1501"/>
      <c r="CF33" s="1501"/>
      <c r="CG33" s="1501"/>
      <c r="CH33" s="1501"/>
      <c r="CI33" s="1501"/>
      <c r="CJ33" s="1501"/>
      <c r="CK33" s="1501"/>
      <c r="CL33" s="1501"/>
      <c r="CM33" s="1501"/>
      <c r="CN33" s="1501"/>
      <c r="CO33" s="1501"/>
      <c r="CP33" s="1501"/>
      <c r="CQ33" s="1501"/>
      <c r="CR33" s="1501"/>
      <c r="CS33" s="1501"/>
      <c r="CT33" s="1501"/>
      <c r="CU33" s="1501"/>
      <c r="CV33" s="1501"/>
      <c r="CW33" s="1501"/>
      <c r="CX33" s="1501"/>
      <c r="CY33" s="1501"/>
      <c r="CZ33" s="1501"/>
      <c r="DA33" s="1501"/>
      <c r="DB33" s="1501"/>
      <c r="DC33" s="1501"/>
      <c r="DD33" s="1501"/>
      <c r="DE33" s="1501"/>
      <c r="DF33" s="1501"/>
      <c r="DG33" s="1501"/>
      <c r="DH33" s="1501"/>
      <c r="DI33" s="1501"/>
      <c r="DJ33" s="1501"/>
      <c r="DK33" s="1501"/>
      <c r="DL33" s="1501"/>
      <c r="DM33" s="1501"/>
      <c r="DN33" s="1501"/>
      <c r="DO33" s="1501"/>
      <c r="DP33" s="1501"/>
      <c r="DQ33" s="1501"/>
      <c r="DR33" s="1501"/>
      <c r="DS33" s="1501"/>
      <c r="DT33" s="1501"/>
      <c r="DU33" s="1501"/>
      <c r="DV33" s="1501"/>
      <c r="DW33" s="1501"/>
      <c r="DX33" s="1501"/>
      <c r="DY33" s="1501"/>
      <c r="DZ33" s="1501"/>
    </row>
    <row r="34" spans="1:130" s="1495" customFormat="1" ht="18.75" hidden="1" customHeight="1">
      <c r="A34" s="1502"/>
      <c r="B34" s="1503"/>
      <c r="C34" s="1494"/>
      <c r="D34" s="1496"/>
      <c r="E34" s="1496"/>
      <c r="F34" s="1496">
        <f t="shared" si="0"/>
        <v>0</v>
      </c>
      <c r="G34" s="1494"/>
      <c r="H34" s="1496"/>
      <c r="I34" s="1496"/>
      <c r="J34" s="1496">
        <f t="shared" si="1"/>
        <v>0</v>
      </c>
      <c r="K34" s="1494"/>
      <c r="L34" s="1496"/>
      <c r="M34" s="1496"/>
      <c r="N34" s="1496">
        <f t="shared" si="2"/>
        <v>0</v>
      </c>
      <c r="O34" s="1494"/>
      <c r="P34" s="1496"/>
      <c r="Q34" s="1496"/>
      <c r="R34" s="1496">
        <f t="shared" si="3"/>
        <v>0</v>
      </c>
      <c r="S34" s="1494"/>
      <c r="T34" s="1496"/>
      <c r="U34" s="1496"/>
      <c r="V34" s="1496">
        <f t="shared" si="4"/>
        <v>0</v>
      </c>
      <c r="W34" s="1497"/>
      <c r="X34" s="1496"/>
      <c r="Y34" s="1496"/>
      <c r="Z34" s="1496">
        <f t="shared" si="5"/>
        <v>0</v>
      </c>
      <c r="AA34" s="1498"/>
      <c r="AB34" s="1496"/>
      <c r="AC34" s="1496"/>
      <c r="AD34" s="1496">
        <f t="shared" si="6"/>
        <v>0</v>
      </c>
      <c r="AE34" s="1498"/>
      <c r="AF34" s="1496"/>
      <c r="AG34" s="1496"/>
      <c r="AH34" s="1496">
        <f t="shared" si="7"/>
        <v>0</v>
      </c>
      <c r="AI34" s="1494"/>
      <c r="AJ34" s="1499">
        <f t="shared" si="10"/>
        <v>0</v>
      </c>
      <c r="AK34" s="1499">
        <f t="shared" si="8"/>
        <v>0</v>
      </c>
      <c r="AL34" s="1496">
        <f t="shared" si="9"/>
        <v>0</v>
      </c>
      <c r="AM34" s="1497"/>
      <c r="AN34" s="1500"/>
      <c r="AO34" s="1500"/>
      <c r="AP34" s="1501"/>
      <c r="AQ34" s="1501"/>
      <c r="AR34" s="1501"/>
      <c r="AS34" s="1501"/>
      <c r="AT34" s="1501"/>
      <c r="AU34" s="1501"/>
      <c r="AV34" s="1501"/>
      <c r="AW34" s="1501"/>
      <c r="AX34" s="1501"/>
      <c r="AY34" s="1501"/>
      <c r="AZ34" s="1501"/>
      <c r="BA34" s="1501"/>
      <c r="BB34" s="1501"/>
      <c r="BC34" s="1501"/>
      <c r="BD34" s="1501"/>
      <c r="BE34" s="1501"/>
      <c r="BF34" s="1501"/>
      <c r="BG34" s="1501"/>
      <c r="BH34" s="1501"/>
      <c r="BI34" s="1501"/>
      <c r="BJ34" s="1501"/>
      <c r="BK34" s="1501"/>
      <c r="BL34" s="1501"/>
      <c r="BM34" s="1501"/>
      <c r="BN34" s="1501"/>
      <c r="BO34" s="1501"/>
      <c r="BP34" s="1501"/>
      <c r="BQ34" s="1501"/>
      <c r="BR34" s="1501"/>
      <c r="BS34" s="1501"/>
      <c r="BT34" s="1501"/>
      <c r="BU34" s="1501"/>
      <c r="BV34" s="1501"/>
      <c r="BW34" s="1501"/>
      <c r="BX34" s="1501"/>
      <c r="BY34" s="1501"/>
      <c r="BZ34" s="1501"/>
      <c r="CA34" s="1501"/>
      <c r="CB34" s="1501"/>
      <c r="CC34" s="1501"/>
      <c r="CD34" s="1501"/>
      <c r="CE34" s="1501"/>
      <c r="CF34" s="1501"/>
      <c r="CG34" s="1501"/>
      <c r="CH34" s="1501"/>
      <c r="CI34" s="1501"/>
      <c r="CJ34" s="1501"/>
      <c r="CK34" s="1501"/>
      <c r="CL34" s="1501"/>
      <c r="CM34" s="1501"/>
      <c r="CN34" s="1501"/>
      <c r="CO34" s="1501"/>
      <c r="CP34" s="1501"/>
      <c r="CQ34" s="1501"/>
      <c r="CR34" s="1501"/>
      <c r="CS34" s="1501"/>
      <c r="CT34" s="1501"/>
      <c r="CU34" s="1501"/>
      <c r="CV34" s="1501"/>
      <c r="CW34" s="1501"/>
      <c r="CX34" s="1501"/>
      <c r="CY34" s="1501"/>
      <c r="CZ34" s="1501"/>
      <c r="DA34" s="1501"/>
      <c r="DB34" s="1501"/>
      <c r="DC34" s="1501"/>
      <c r="DD34" s="1501"/>
      <c r="DE34" s="1501"/>
      <c r="DF34" s="1501"/>
      <c r="DG34" s="1501"/>
      <c r="DH34" s="1501"/>
      <c r="DI34" s="1501"/>
      <c r="DJ34" s="1501"/>
      <c r="DK34" s="1501"/>
      <c r="DL34" s="1501"/>
      <c r="DM34" s="1501"/>
      <c r="DN34" s="1501"/>
      <c r="DO34" s="1501"/>
      <c r="DP34" s="1501"/>
      <c r="DQ34" s="1501"/>
      <c r="DR34" s="1501"/>
      <c r="DS34" s="1501"/>
      <c r="DT34" s="1501"/>
      <c r="DU34" s="1501"/>
      <c r="DV34" s="1501"/>
      <c r="DW34" s="1501"/>
      <c r="DX34" s="1501"/>
      <c r="DY34" s="1501"/>
      <c r="DZ34" s="1501"/>
    </row>
    <row r="35" spans="1:130" s="1495" customFormat="1" ht="18.75" hidden="1" customHeight="1">
      <c r="A35" s="1502"/>
      <c r="B35" s="1503"/>
      <c r="C35" s="1494"/>
      <c r="D35" s="1496"/>
      <c r="E35" s="1496"/>
      <c r="F35" s="1496">
        <f t="shared" si="0"/>
        <v>0</v>
      </c>
      <c r="G35" s="1494"/>
      <c r="H35" s="1496"/>
      <c r="I35" s="1496"/>
      <c r="J35" s="1496">
        <f t="shared" si="1"/>
        <v>0</v>
      </c>
      <c r="K35" s="1494"/>
      <c r="L35" s="1496"/>
      <c r="M35" s="1496"/>
      <c r="N35" s="1496">
        <f t="shared" si="2"/>
        <v>0</v>
      </c>
      <c r="O35" s="1494"/>
      <c r="P35" s="1496"/>
      <c r="Q35" s="1496"/>
      <c r="R35" s="1496">
        <f t="shared" si="3"/>
        <v>0</v>
      </c>
      <c r="S35" s="1494"/>
      <c r="T35" s="1496"/>
      <c r="U35" s="1496"/>
      <c r="V35" s="1496">
        <f t="shared" si="4"/>
        <v>0</v>
      </c>
      <c r="W35" s="1497"/>
      <c r="X35" s="1496"/>
      <c r="Y35" s="1496"/>
      <c r="Z35" s="1496">
        <f t="shared" si="5"/>
        <v>0</v>
      </c>
      <c r="AA35" s="1498"/>
      <c r="AB35" s="1496"/>
      <c r="AC35" s="1496"/>
      <c r="AD35" s="1496">
        <f t="shared" si="6"/>
        <v>0</v>
      </c>
      <c r="AE35" s="1498"/>
      <c r="AF35" s="1496"/>
      <c r="AG35" s="1496"/>
      <c r="AH35" s="1496">
        <f t="shared" si="7"/>
        <v>0</v>
      </c>
      <c r="AI35" s="1494"/>
      <c r="AJ35" s="1499">
        <f t="shared" si="10"/>
        <v>0</v>
      </c>
      <c r="AK35" s="1499">
        <f t="shared" si="8"/>
        <v>0</v>
      </c>
      <c r="AL35" s="1496">
        <f t="shared" si="9"/>
        <v>0</v>
      </c>
      <c r="AM35" s="1497"/>
      <c r="AN35" s="1500"/>
      <c r="AO35" s="1500"/>
      <c r="AP35" s="1501"/>
      <c r="AQ35" s="1501"/>
      <c r="AR35" s="1501"/>
      <c r="AS35" s="1501"/>
      <c r="AT35" s="1501"/>
      <c r="AU35" s="1501"/>
      <c r="AV35" s="1501"/>
      <c r="AW35" s="1501"/>
      <c r="AX35" s="1501"/>
      <c r="AY35" s="1501"/>
      <c r="AZ35" s="1501"/>
      <c r="BA35" s="1501"/>
      <c r="BB35" s="1501"/>
      <c r="BC35" s="1501"/>
      <c r="BD35" s="1501"/>
      <c r="BE35" s="1501"/>
      <c r="BF35" s="1501"/>
      <c r="BG35" s="1501"/>
      <c r="BH35" s="1501"/>
      <c r="BI35" s="1501"/>
      <c r="BJ35" s="1501"/>
      <c r="BK35" s="1501"/>
      <c r="BL35" s="1501"/>
      <c r="BM35" s="1501"/>
      <c r="BN35" s="1501"/>
      <c r="BO35" s="1501"/>
      <c r="BP35" s="1501"/>
      <c r="BQ35" s="1501"/>
      <c r="BR35" s="1501"/>
      <c r="BS35" s="1501"/>
      <c r="BT35" s="1501"/>
      <c r="BU35" s="1501"/>
      <c r="BV35" s="1501"/>
      <c r="BW35" s="1501"/>
      <c r="BX35" s="1501"/>
      <c r="BY35" s="1501"/>
      <c r="BZ35" s="1501"/>
      <c r="CA35" s="1501"/>
      <c r="CB35" s="1501"/>
      <c r="CC35" s="1501"/>
      <c r="CD35" s="1501"/>
      <c r="CE35" s="1501"/>
      <c r="CF35" s="1501"/>
      <c r="CG35" s="1501"/>
      <c r="CH35" s="1501"/>
      <c r="CI35" s="1501"/>
      <c r="CJ35" s="1501"/>
      <c r="CK35" s="1501"/>
      <c r="CL35" s="1501"/>
      <c r="CM35" s="1501"/>
      <c r="CN35" s="1501"/>
      <c r="CO35" s="1501"/>
      <c r="CP35" s="1501"/>
      <c r="CQ35" s="1501"/>
      <c r="CR35" s="1501"/>
      <c r="CS35" s="1501"/>
      <c r="CT35" s="1501"/>
      <c r="CU35" s="1501"/>
      <c r="CV35" s="1501"/>
      <c r="CW35" s="1501"/>
      <c r="CX35" s="1501"/>
      <c r="CY35" s="1501"/>
      <c r="CZ35" s="1501"/>
      <c r="DA35" s="1501"/>
      <c r="DB35" s="1501"/>
      <c r="DC35" s="1501"/>
      <c r="DD35" s="1501"/>
      <c r="DE35" s="1501"/>
      <c r="DF35" s="1501"/>
      <c r="DG35" s="1501"/>
      <c r="DH35" s="1501"/>
      <c r="DI35" s="1501"/>
      <c r="DJ35" s="1501"/>
      <c r="DK35" s="1501"/>
      <c r="DL35" s="1501"/>
      <c r="DM35" s="1501"/>
      <c r="DN35" s="1501"/>
      <c r="DO35" s="1501"/>
      <c r="DP35" s="1501"/>
      <c r="DQ35" s="1501"/>
      <c r="DR35" s="1501"/>
      <c r="DS35" s="1501"/>
      <c r="DT35" s="1501"/>
      <c r="DU35" s="1501"/>
      <c r="DV35" s="1501"/>
      <c r="DW35" s="1501"/>
      <c r="DX35" s="1501"/>
      <c r="DY35" s="1501"/>
      <c r="DZ35" s="1501"/>
    </row>
    <row r="36" spans="1:130" s="1495" customFormat="1" ht="18.75" hidden="1" customHeight="1">
      <c r="A36" s="1502"/>
      <c r="B36" s="1503"/>
      <c r="C36" s="1494"/>
      <c r="D36" s="1496"/>
      <c r="E36" s="1496"/>
      <c r="F36" s="1496">
        <f t="shared" si="0"/>
        <v>0</v>
      </c>
      <c r="G36" s="1494"/>
      <c r="H36" s="1496"/>
      <c r="I36" s="1496"/>
      <c r="J36" s="1496">
        <f t="shared" si="1"/>
        <v>0</v>
      </c>
      <c r="K36" s="1494"/>
      <c r="L36" s="1496"/>
      <c r="M36" s="1496"/>
      <c r="N36" s="1496">
        <f t="shared" si="2"/>
        <v>0</v>
      </c>
      <c r="O36" s="1494"/>
      <c r="P36" s="1496"/>
      <c r="Q36" s="1496"/>
      <c r="R36" s="1496">
        <f t="shared" si="3"/>
        <v>0</v>
      </c>
      <c r="S36" s="1494"/>
      <c r="T36" s="1496"/>
      <c r="U36" s="1496"/>
      <c r="V36" s="1496">
        <f t="shared" si="4"/>
        <v>0</v>
      </c>
      <c r="W36" s="1497"/>
      <c r="X36" s="1496"/>
      <c r="Y36" s="1496"/>
      <c r="Z36" s="1496">
        <f t="shared" si="5"/>
        <v>0</v>
      </c>
      <c r="AA36" s="1498"/>
      <c r="AB36" s="1496"/>
      <c r="AC36" s="1496"/>
      <c r="AD36" s="1496">
        <f t="shared" si="6"/>
        <v>0</v>
      </c>
      <c r="AE36" s="1498"/>
      <c r="AF36" s="1496"/>
      <c r="AG36" s="1496"/>
      <c r="AH36" s="1496">
        <f t="shared" si="7"/>
        <v>0</v>
      </c>
      <c r="AI36" s="1494"/>
      <c r="AJ36" s="1499">
        <f t="shared" si="10"/>
        <v>0</v>
      </c>
      <c r="AK36" s="1499">
        <f t="shared" si="8"/>
        <v>0</v>
      </c>
      <c r="AL36" s="1496">
        <f t="shared" si="9"/>
        <v>0</v>
      </c>
      <c r="AM36" s="1497"/>
      <c r="AN36" s="1500"/>
      <c r="AO36" s="1500"/>
      <c r="AP36" s="1501"/>
      <c r="AQ36" s="1501"/>
      <c r="AR36" s="1501"/>
      <c r="AS36" s="1501"/>
      <c r="AT36" s="1501"/>
      <c r="AU36" s="1501"/>
      <c r="AV36" s="1501"/>
      <c r="AW36" s="1501"/>
      <c r="AX36" s="1501"/>
      <c r="AY36" s="1501"/>
      <c r="AZ36" s="1501"/>
      <c r="BA36" s="1501"/>
      <c r="BB36" s="1501"/>
      <c r="BC36" s="1501"/>
      <c r="BD36" s="1501"/>
      <c r="BE36" s="1501"/>
      <c r="BF36" s="1501"/>
      <c r="BG36" s="1501"/>
      <c r="BH36" s="1501"/>
      <c r="BI36" s="1501"/>
      <c r="BJ36" s="1501"/>
      <c r="BK36" s="1501"/>
      <c r="BL36" s="1501"/>
      <c r="BM36" s="1501"/>
      <c r="BN36" s="1501"/>
      <c r="BO36" s="1501"/>
      <c r="BP36" s="1501"/>
      <c r="BQ36" s="1501"/>
      <c r="BR36" s="1501"/>
      <c r="BS36" s="1501"/>
      <c r="BT36" s="1501"/>
      <c r="BU36" s="1501"/>
      <c r="BV36" s="1501"/>
      <c r="BW36" s="1501"/>
      <c r="BX36" s="1501"/>
      <c r="BY36" s="1501"/>
      <c r="BZ36" s="1501"/>
      <c r="CA36" s="1501"/>
      <c r="CB36" s="1501"/>
      <c r="CC36" s="1501"/>
      <c r="CD36" s="1501"/>
      <c r="CE36" s="1501"/>
      <c r="CF36" s="1501"/>
      <c r="CG36" s="1501"/>
      <c r="CH36" s="1501"/>
      <c r="CI36" s="1501"/>
      <c r="CJ36" s="1501"/>
      <c r="CK36" s="1501"/>
      <c r="CL36" s="1501"/>
      <c r="CM36" s="1501"/>
      <c r="CN36" s="1501"/>
      <c r="CO36" s="1501"/>
      <c r="CP36" s="1501"/>
      <c r="CQ36" s="1501"/>
      <c r="CR36" s="1501"/>
      <c r="CS36" s="1501"/>
      <c r="CT36" s="1501"/>
      <c r="CU36" s="1501"/>
      <c r="CV36" s="1501"/>
      <c r="CW36" s="1501"/>
      <c r="CX36" s="1501"/>
      <c r="CY36" s="1501"/>
      <c r="CZ36" s="1501"/>
      <c r="DA36" s="1501"/>
      <c r="DB36" s="1501"/>
      <c r="DC36" s="1501"/>
      <c r="DD36" s="1501"/>
      <c r="DE36" s="1501"/>
      <c r="DF36" s="1501"/>
      <c r="DG36" s="1501"/>
      <c r="DH36" s="1501"/>
      <c r="DI36" s="1501"/>
      <c r="DJ36" s="1501"/>
      <c r="DK36" s="1501"/>
      <c r="DL36" s="1501"/>
      <c r="DM36" s="1501"/>
      <c r="DN36" s="1501"/>
      <c r="DO36" s="1501"/>
      <c r="DP36" s="1501"/>
      <c r="DQ36" s="1501"/>
      <c r="DR36" s="1501"/>
      <c r="DS36" s="1501"/>
      <c r="DT36" s="1501"/>
      <c r="DU36" s="1501"/>
      <c r="DV36" s="1501"/>
      <c r="DW36" s="1501"/>
      <c r="DX36" s="1501"/>
      <c r="DY36" s="1501"/>
      <c r="DZ36" s="1501"/>
    </row>
    <row r="37" spans="1:130" s="1495" customFormat="1" ht="18.75" hidden="1" customHeight="1">
      <c r="A37" s="1502"/>
      <c r="B37" s="1503"/>
      <c r="C37" s="1494"/>
      <c r="D37" s="1496"/>
      <c r="E37" s="1496"/>
      <c r="F37" s="1496">
        <f t="shared" si="0"/>
        <v>0</v>
      </c>
      <c r="G37" s="1494"/>
      <c r="H37" s="1496"/>
      <c r="I37" s="1496"/>
      <c r="J37" s="1496">
        <f t="shared" si="1"/>
        <v>0</v>
      </c>
      <c r="K37" s="1494"/>
      <c r="L37" s="1496"/>
      <c r="M37" s="1496"/>
      <c r="N37" s="1496">
        <f t="shared" si="2"/>
        <v>0</v>
      </c>
      <c r="O37" s="1494"/>
      <c r="P37" s="1496"/>
      <c r="Q37" s="1496"/>
      <c r="R37" s="1496">
        <f t="shared" si="3"/>
        <v>0</v>
      </c>
      <c r="S37" s="1494"/>
      <c r="T37" s="1496"/>
      <c r="U37" s="1496"/>
      <c r="V37" s="1496">
        <f t="shared" si="4"/>
        <v>0</v>
      </c>
      <c r="W37" s="1497"/>
      <c r="X37" s="1496"/>
      <c r="Y37" s="1496"/>
      <c r="Z37" s="1496">
        <f t="shared" si="5"/>
        <v>0</v>
      </c>
      <c r="AA37" s="1498"/>
      <c r="AB37" s="1496"/>
      <c r="AC37" s="1496"/>
      <c r="AD37" s="1496">
        <f t="shared" si="6"/>
        <v>0</v>
      </c>
      <c r="AE37" s="1498"/>
      <c r="AF37" s="1496"/>
      <c r="AG37" s="1496"/>
      <c r="AH37" s="1496">
        <f t="shared" si="7"/>
        <v>0</v>
      </c>
      <c r="AI37" s="1494"/>
      <c r="AJ37" s="1499">
        <f t="shared" si="10"/>
        <v>0</v>
      </c>
      <c r="AK37" s="1499">
        <f t="shared" si="8"/>
        <v>0</v>
      </c>
      <c r="AL37" s="1496">
        <f t="shared" si="9"/>
        <v>0</v>
      </c>
      <c r="AM37" s="1497"/>
      <c r="AN37" s="1500"/>
      <c r="AO37" s="1500"/>
      <c r="AP37" s="1501"/>
      <c r="AQ37" s="1501"/>
      <c r="AR37" s="1501"/>
      <c r="AS37" s="1501"/>
      <c r="AT37" s="1501"/>
      <c r="AU37" s="1501"/>
      <c r="AV37" s="1501"/>
      <c r="AW37" s="1501"/>
      <c r="AX37" s="1501"/>
      <c r="AY37" s="1501"/>
      <c r="AZ37" s="1501"/>
      <c r="BA37" s="1501"/>
      <c r="BB37" s="1501"/>
      <c r="BC37" s="1501"/>
      <c r="BD37" s="1501"/>
      <c r="BE37" s="1501"/>
      <c r="BF37" s="1501"/>
      <c r="BG37" s="1501"/>
      <c r="BH37" s="1501"/>
      <c r="BI37" s="1501"/>
      <c r="BJ37" s="1501"/>
      <c r="BK37" s="1501"/>
      <c r="BL37" s="1501"/>
      <c r="BM37" s="1501"/>
      <c r="BN37" s="1501"/>
      <c r="BO37" s="1501"/>
      <c r="BP37" s="1501"/>
      <c r="BQ37" s="1501"/>
      <c r="BR37" s="1501"/>
      <c r="BS37" s="1501"/>
      <c r="BT37" s="1501"/>
      <c r="BU37" s="1501"/>
      <c r="BV37" s="1501"/>
      <c r="BW37" s="1501"/>
      <c r="BX37" s="1501"/>
      <c r="BY37" s="1501"/>
      <c r="BZ37" s="1501"/>
      <c r="CA37" s="1501"/>
      <c r="CB37" s="1501"/>
      <c r="CC37" s="1501"/>
      <c r="CD37" s="1501"/>
      <c r="CE37" s="1501"/>
      <c r="CF37" s="1501"/>
      <c r="CG37" s="1501"/>
      <c r="CH37" s="1501"/>
      <c r="CI37" s="1501"/>
      <c r="CJ37" s="1501"/>
      <c r="CK37" s="1501"/>
      <c r="CL37" s="1501"/>
      <c r="CM37" s="1501"/>
      <c r="CN37" s="1501"/>
      <c r="CO37" s="1501"/>
      <c r="CP37" s="1501"/>
      <c r="CQ37" s="1501"/>
      <c r="CR37" s="1501"/>
      <c r="CS37" s="1501"/>
      <c r="CT37" s="1501"/>
      <c r="CU37" s="1501"/>
      <c r="CV37" s="1501"/>
      <c r="CW37" s="1501"/>
      <c r="CX37" s="1501"/>
      <c r="CY37" s="1501"/>
      <c r="CZ37" s="1501"/>
      <c r="DA37" s="1501"/>
      <c r="DB37" s="1501"/>
      <c r="DC37" s="1501"/>
      <c r="DD37" s="1501"/>
      <c r="DE37" s="1501"/>
      <c r="DF37" s="1501"/>
      <c r="DG37" s="1501"/>
      <c r="DH37" s="1501"/>
      <c r="DI37" s="1501"/>
      <c r="DJ37" s="1501"/>
      <c r="DK37" s="1501"/>
      <c r="DL37" s="1501"/>
      <c r="DM37" s="1501"/>
      <c r="DN37" s="1501"/>
      <c r="DO37" s="1501"/>
      <c r="DP37" s="1501"/>
      <c r="DQ37" s="1501"/>
      <c r="DR37" s="1501"/>
      <c r="DS37" s="1501"/>
      <c r="DT37" s="1501"/>
      <c r="DU37" s="1501"/>
      <c r="DV37" s="1501"/>
      <c r="DW37" s="1501"/>
      <c r="DX37" s="1501"/>
      <c r="DY37" s="1501"/>
      <c r="DZ37" s="1501"/>
    </row>
    <row r="38" spans="1:130" s="1495" customFormat="1" ht="18.75" hidden="1" customHeight="1">
      <c r="A38" s="1502"/>
      <c r="B38" s="1503"/>
      <c r="C38" s="1494"/>
      <c r="D38" s="1496"/>
      <c r="E38" s="1496"/>
      <c r="F38" s="1496">
        <f t="shared" si="0"/>
        <v>0</v>
      </c>
      <c r="G38" s="1494"/>
      <c r="H38" s="1496"/>
      <c r="I38" s="1496"/>
      <c r="J38" s="1496">
        <f t="shared" si="1"/>
        <v>0</v>
      </c>
      <c r="K38" s="1494"/>
      <c r="L38" s="1496"/>
      <c r="M38" s="1496"/>
      <c r="N38" s="1496">
        <f t="shared" si="2"/>
        <v>0</v>
      </c>
      <c r="O38" s="1494"/>
      <c r="P38" s="1496"/>
      <c r="Q38" s="1496"/>
      <c r="R38" s="1496">
        <f t="shared" si="3"/>
        <v>0</v>
      </c>
      <c r="S38" s="1494"/>
      <c r="T38" s="1496"/>
      <c r="U38" s="1496"/>
      <c r="V38" s="1496">
        <f t="shared" si="4"/>
        <v>0</v>
      </c>
      <c r="W38" s="1497"/>
      <c r="X38" s="1496"/>
      <c r="Y38" s="1496"/>
      <c r="Z38" s="1496">
        <f t="shared" si="5"/>
        <v>0</v>
      </c>
      <c r="AA38" s="1498"/>
      <c r="AB38" s="1496"/>
      <c r="AC38" s="1496"/>
      <c r="AD38" s="1496">
        <f t="shared" si="6"/>
        <v>0</v>
      </c>
      <c r="AE38" s="1498"/>
      <c r="AF38" s="1496"/>
      <c r="AG38" s="1496"/>
      <c r="AH38" s="1496">
        <f t="shared" si="7"/>
        <v>0</v>
      </c>
      <c r="AI38" s="1494"/>
      <c r="AJ38" s="1499">
        <f t="shared" si="10"/>
        <v>0</v>
      </c>
      <c r="AK38" s="1499">
        <f t="shared" si="8"/>
        <v>0</v>
      </c>
      <c r="AL38" s="1496">
        <f t="shared" si="9"/>
        <v>0</v>
      </c>
      <c r="AM38" s="1497"/>
      <c r="AN38" s="1500"/>
      <c r="AO38" s="1500"/>
      <c r="AP38" s="1501"/>
      <c r="AQ38" s="1501"/>
      <c r="AR38" s="1501"/>
      <c r="AS38" s="1501"/>
      <c r="AT38" s="1501"/>
      <c r="AU38" s="1501"/>
      <c r="AV38" s="1501"/>
      <c r="AW38" s="1501"/>
      <c r="AX38" s="1501"/>
      <c r="AY38" s="1501"/>
      <c r="AZ38" s="1501"/>
      <c r="BA38" s="1501"/>
      <c r="BB38" s="1501"/>
      <c r="BC38" s="1501"/>
      <c r="BD38" s="1501"/>
      <c r="BE38" s="1501"/>
      <c r="BF38" s="1501"/>
      <c r="BG38" s="1501"/>
      <c r="BH38" s="1501"/>
      <c r="BI38" s="1501"/>
      <c r="BJ38" s="1501"/>
      <c r="BK38" s="1501"/>
      <c r="BL38" s="1501"/>
      <c r="BM38" s="1501"/>
      <c r="BN38" s="1501"/>
      <c r="BO38" s="1501"/>
      <c r="BP38" s="1501"/>
      <c r="BQ38" s="1501"/>
      <c r="BR38" s="1501"/>
      <c r="BS38" s="1501"/>
      <c r="BT38" s="1501"/>
      <c r="BU38" s="1501"/>
      <c r="BV38" s="1501"/>
      <c r="BW38" s="1501"/>
      <c r="BX38" s="1501"/>
      <c r="BY38" s="1501"/>
      <c r="BZ38" s="1501"/>
      <c r="CA38" s="1501"/>
      <c r="CB38" s="1501"/>
      <c r="CC38" s="1501"/>
      <c r="CD38" s="1501"/>
      <c r="CE38" s="1501"/>
      <c r="CF38" s="1501"/>
      <c r="CG38" s="1501"/>
      <c r="CH38" s="1501"/>
      <c r="CI38" s="1501"/>
      <c r="CJ38" s="1501"/>
      <c r="CK38" s="1501"/>
      <c r="CL38" s="1501"/>
      <c r="CM38" s="1501"/>
      <c r="CN38" s="1501"/>
      <c r="CO38" s="1501"/>
      <c r="CP38" s="1501"/>
      <c r="CQ38" s="1501"/>
      <c r="CR38" s="1501"/>
      <c r="CS38" s="1501"/>
      <c r="CT38" s="1501"/>
      <c r="CU38" s="1501"/>
      <c r="CV38" s="1501"/>
      <c r="CW38" s="1501"/>
      <c r="CX38" s="1501"/>
      <c r="CY38" s="1501"/>
      <c r="CZ38" s="1501"/>
      <c r="DA38" s="1501"/>
      <c r="DB38" s="1501"/>
      <c r="DC38" s="1501"/>
      <c r="DD38" s="1501"/>
      <c r="DE38" s="1501"/>
      <c r="DF38" s="1501"/>
      <c r="DG38" s="1501"/>
      <c r="DH38" s="1501"/>
      <c r="DI38" s="1501"/>
      <c r="DJ38" s="1501"/>
      <c r="DK38" s="1501"/>
      <c r="DL38" s="1501"/>
      <c r="DM38" s="1501"/>
      <c r="DN38" s="1501"/>
      <c r="DO38" s="1501"/>
      <c r="DP38" s="1501"/>
      <c r="DQ38" s="1501"/>
      <c r="DR38" s="1501"/>
      <c r="DS38" s="1501"/>
      <c r="DT38" s="1501"/>
      <c r="DU38" s="1501"/>
      <c r="DV38" s="1501"/>
      <c r="DW38" s="1501"/>
      <c r="DX38" s="1501"/>
      <c r="DY38" s="1501"/>
      <c r="DZ38" s="1501"/>
    </row>
    <row r="39" spans="1:130" s="1495" customFormat="1" ht="18.75" hidden="1" customHeight="1">
      <c r="A39" s="1502"/>
      <c r="B39" s="1503"/>
      <c r="C39" s="1494"/>
      <c r="D39" s="1496"/>
      <c r="E39" s="1496"/>
      <c r="F39" s="1496">
        <f t="shared" si="0"/>
        <v>0</v>
      </c>
      <c r="G39" s="1494"/>
      <c r="H39" s="1496"/>
      <c r="I39" s="1496"/>
      <c r="J39" s="1496">
        <f t="shared" si="1"/>
        <v>0</v>
      </c>
      <c r="K39" s="1494"/>
      <c r="L39" s="1496"/>
      <c r="M39" s="1496"/>
      <c r="N39" s="1496">
        <f t="shared" si="2"/>
        <v>0</v>
      </c>
      <c r="O39" s="1494"/>
      <c r="P39" s="1496"/>
      <c r="Q39" s="1496"/>
      <c r="R39" s="1496">
        <f t="shared" si="3"/>
        <v>0</v>
      </c>
      <c r="S39" s="1494"/>
      <c r="T39" s="1496"/>
      <c r="U39" s="1496"/>
      <c r="V39" s="1496">
        <f t="shared" si="4"/>
        <v>0</v>
      </c>
      <c r="W39" s="1497"/>
      <c r="X39" s="1496"/>
      <c r="Y39" s="1496"/>
      <c r="Z39" s="1496">
        <f t="shared" si="5"/>
        <v>0</v>
      </c>
      <c r="AA39" s="1498"/>
      <c r="AB39" s="1496"/>
      <c r="AC39" s="1496"/>
      <c r="AD39" s="1496">
        <f t="shared" si="6"/>
        <v>0</v>
      </c>
      <c r="AE39" s="1498"/>
      <c r="AF39" s="1496"/>
      <c r="AG39" s="1496"/>
      <c r="AH39" s="1496">
        <f t="shared" si="7"/>
        <v>0</v>
      </c>
      <c r="AI39" s="1494"/>
      <c r="AJ39" s="1499">
        <f t="shared" si="10"/>
        <v>0</v>
      </c>
      <c r="AK39" s="1499">
        <f t="shared" si="8"/>
        <v>0</v>
      </c>
      <c r="AL39" s="1496">
        <f t="shared" si="9"/>
        <v>0</v>
      </c>
      <c r="AM39" s="1497"/>
      <c r="AN39" s="1500"/>
      <c r="AO39" s="1500"/>
      <c r="AP39" s="1501"/>
      <c r="AQ39" s="1501"/>
      <c r="AR39" s="1501"/>
      <c r="AS39" s="1501"/>
      <c r="AT39" s="1501"/>
      <c r="AU39" s="1501"/>
      <c r="AV39" s="1501"/>
      <c r="AW39" s="1501"/>
      <c r="AX39" s="1501"/>
      <c r="AY39" s="1501"/>
      <c r="AZ39" s="1501"/>
      <c r="BA39" s="1501"/>
      <c r="BB39" s="1501"/>
      <c r="BC39" s="1501"/>
      <c r="BD39" s="1501"/>
      <c r="BE39" s="1501"/>
      <c r="BF39" s="1501"/>
      <c r="BG39" s="1501"/>
      <c r="BH39" s="1501"/>
      <c r="BI39" s="1501"/>
      <c r="BJ39" s="1501"/>
      <c r="BK39" s="1501"/>
      <c r="BL39" s="1501"/>
      <c r="BM39" s="1501"/>
      <c r="BN39" s="1501"/>
      <c r="BO39" s="1501"/>
      <c r="BP39" s="1501"/>
      <c r="BQ39" s="1501"/>
      <c r="BR39" s="1501"/>
      <c r="BS39" s="1501"/>
      <c r="BT39" s="1501"/>
      <c r="BU39" s="1501"/>
      <c r="BV39" s="1501"/>
      <c r="BW39" s="1501"/>
      <c r="BX39" s="1501"/>
      <c r="BY39" s="1501"/>
      <c r="BZ39" s="1501"/>
      <c r="CA39" s="1501"/>
      <c r="CB39" s="1501"/>
      <c r="CC39" s="1501"/>
      <c r="CD39" s="1501"/>
      <c r="CE39" s="1501"/>
      <c r="CF39" s="1501"/>
      <c r="CG39" s="1501"/>
      <c r="CH39" s="1501"/>
      <c r="CI39" s="1501"/>
      <c r="CJ39" s="1501"/>
      <c r="CK39" s="1501"/>
      <c r="CL39" s="1501"/>
      <c r="CM39" s="1501"/>
      <c r="CN39" s="1501"/>
      <c r="CO39" s="1501"/>
      <c r="CP39" s="1501"/>
      <c r="CQ39" s="1501"/>
      <c r="CR39" s="1501"/>
      <c r="CS39" s="1501"/>
      <c r="CT39" s="1501"/>
      <c r="CU39" s="1501"/>
      <c r="CV39" s="1501"/>
      <c r="CW39" s="1501"/>
      <c r="CX39" s="1501"/>
      <c r="CY39" s="1501"/>
      <c r="CZ39" s="1501"/>
      <c r="DA39" s="1501"/>
      <c r="DB39" s="1501"/>
      <c r="DC39" s="1501"/>
      <c r="DD39" s="1501"/>
      <c r="DE39" s="1501"/>
      <c r="DF39" s="1501"/>
      <c r="DG39" s="1501"/>
      <c r="DH39" s="1501"/>
      <c r="DI39" s="1501"/>
      <c r="DJ39" s="1501"/>
      <c r="DK39" s="1501"/>
      <c r="DL39" s="1501"/>
      <c r="DM39" s="1501"/>
      <c r="DN39" s="1501"/>
      <c r="DO39" s="1501"/>
      <c r="DP39" s="1501"/>
      <c r="DQ39" s="1501"/>
      <c r="DR39" s="1501"/>
      <c r="DS39" s="1501"/>
      <c r="DT39" s="1501"/>
      <c r="DU39" s="1501"/>
      <c r="DV39" s="1501"/>
      <c r="DW39" s="1501"/>
      <c r="DX39" s="1501"/>
      <c r="DY39" s="1501"/>
      <c r="DZ39" s="1501"/>
    </row>
    <row r="40" spans="1:130" s="1495" customFormat="1" ht="18.75" hidden="1" customHeight="1">
      <c r="A40" s="1502"/>
      <c r="B40" s="1503"/>
      <c r="C40" s="1494"/>
      <c r="D40" s="1496"/>
      <c r="E40" s="1496"/>
      <c r="F40" s="1496">
        <f t="shared" si="0"/>
        <v>0</v>
      </c>
      <c r="G40" s="1494"/>
      <c r="H40" s="1496"/>
      <c r="I40" s="1496"/>
      <c r="J40" s="1496">
        <f t="shared" si="1"/>
        <v>0</v>
      </c>
      <c r="K40" s="1494"/>
      <c r="L40" s="1496"/>
      <c r="M40" s="1496"/>
      <c r="N40" s="1496">
        <f t="shared" si="2"/>
        <v>0</v>
      </c>
      <c r="O40" s="1494"/>
      <c r="P40" s="1496"/>
      <c r="Q40" s="1496"/>
      <c r="R40" s="1496">
        <f t="shared" si="3"/>
        <v>0</v>
      </c>
      <c r="S40" s="1494"/>
      <c r="T40" s="1496"/>
      <c r="U40" s="1496"/>
      <c r="V40" s="1496">
        <f t="shared" si="4"/>
        <v>0</v>
      </c>
      <c r="W40" s="1497"/>
      <c r="X40" s="1496"/>
      <c r="Y40" s="1496"/>
      <c r="Z40" s="1496">
        <f t="shared" si="5"/>
        <v>0</v>
      </c>
      <c r="AA40" s="1498"/>
      <c r="AB40" s="1496"/>
      <c r="AC40" s="1496"/>
      <c r="AD40" s="1496">
        <f t="shared" si="6"/>
        <v>0</v>
      </c>
      <c r="AE40" s="1498"/>
      <c r="AF40" s="1496"/>
      <c r="AG40" s="1496"/>
      <c r="AH40" s="1496">
        <f t="shared" si="7"/>
        <v>0</v>
      </c>
      <c r="AI40" s="1494"/>
      <c r="AJ40" s="1499">
        <f t="shared" si="10"/>
        <v>0</v>
      </c>
      <c r="AK40" s="1499">
        <f t="shared" si="8"/>
        <v>0</v>
      </c>
      <c r="AL40" s="1496">
        <f t="shared" si="9"/>
        <v>0</v>
      </c>
      <c r="AM40" s="1497"/>
      <c r="AN40" s="1500"/>
      <c r="AO40" s="1500"/>
      <c r="AP40" s="1501"/>
      <c r="AQ40" s="1501"/>
      <c r="AR40" s="1501"/>
      <c r="AS40" s="1501"/>
      <c r="AT40" s="1501"/>
      <c r="AU40" s="1501"/>
      <c r="AV40" s="1501"/>
      <c r="AW40" s="1501"/>
      <c r="AX40" s="1501"/>
      <c r="AY40" s="1501"/>
      <c r="AZ40" s="1501"/>
      <c r="BA40" s="1501"/>
      <c r="BB40" s="1501"/>
      <c r="BC40" s="1501"/>
      <c r="BD40" s="1501"/>
      <c r="BE40" s="1501"/>
      <c r="BF40" s="1501"/>
      <c r="BG40" s="1501"/>
      <c r="BH40" s="1501"/>
      <c r="BI40" s="1501"/>
      <c r="BJ40" s="1501"/>
      <c r="BK40" s="1501"/>
      <c r="BL40" s="1501"/>
      <c r="BM40" s="1501"/>
      <c r="BN40" s="1501"/>
      <c r="BO40" s="1501"/>
      <c r="BP40" s="1501"/>
      <c r="BQ40" s="1501"/>
      <c r="BR40" s="1501"/>
      <c r="BS40" s="1501"/>
      <c r="BT40" s="1501"/>
      <c r="BU40" s="1501"/>
      <c r="BV40" s="1501"/>
      <c r="BW40" s="1501"/>
      <c r="BX40" s="1501"/>
      <c r="BY40" s="1501"/>
      <c r="BZ40" s="1501"/>
      <c r="CA40" s="1501"/>
      <c r="CB40" s="1501"/>
      <c r="CC40" s="1501"/>
      <c r="CD40" s="1501"/>
      <c r="CE40" s="1501"/>
      <c r="CF40" s="1501"/>
      <c r="CG40" s="1501"/>
      <c r="CH40" s="1501"/>
      <c r="CI40" s="1501"/>
      <c r="CJ40" s="1501"/>
      <c r="CK40" s="1501"/>
      <c r="CL40" s="1501"/>
      <c r="CM40" s="1501"/>
      <c r="CN40" s="1501"/>
      <c r="CO40" s="1501"/>
      <c r="CP40" s="1501"/>
      <c r="CQ40" s="1501"/>
      <c r="CR40" s="1501"/>
      <c r="CS40" s="1501"/>
      <c r="CT40" s="1501"/>
      <c r="CU40" s="1501"/>
      <c r="CV40" s="1501"/>
      <c r="CW40" s="1501"/>
      <c r="CX40" s="1501"/>
      <c r="CY40" s="1501"/>
      <c r="CZ40" s="1501"/>
      <c r="DA40" s="1501"/>
      <c r="DB40" s="1501"/>
      <c r="DC40" s="1501"/>
      <c r="DD40" s="1501"/>
      <c r="DE40" s="1501"/>
      <c r="DF40" s="1501"/>
      <c r="DG40" s="1501"/>
      <c r="DH40" s="1501"/>
      <c r="DI40" s="1501"/>
      <c r="DJ40" s="1501"/>
      <c r="DK40" s="1501"/>
      <c r="DL40" s="1501"/>
      <c r="DM40" s="1501"/>
      <c r="DN40" s="1501"/>
      <c r="DO40" s="1501"/>
      <c r="DP40" s="1501"/>
      <c r="DQ40" s="1501"/>
      <c r="DR40" s="1501"/>
      <c r="DS40" s="1501"/>
      <c r="DT40" s="1501"/>
      <c r="DU40" s="1501"/>
      <c r="DV40" s="1501"/>
      <c r="DW40" s="1501"/>
      <c r="DX40" s="1501"/>
      <c r="DY40" s="1501"/>
      <c r="DZ40" s="1501"/>
    </row>
    <row r="41" spans="1:130" s="1495" customFormat="1" ht="18.75" hidden="1" customHeight="1">
      <c r="A41" s="1502"/>
      <c r="B41" s="1503"/>
      <c r="C41" s="1494"/>
      <c r="D41" s="1496"/>
      <c r="E41" s="1496"/>
      <c r="F41" s="1496">
        <f t="shared" si="0"/>
        <v>0</v>
      </c>
      <c r="G41" s="1494"/>
      <c r="H41" s="1496"/>
      <c r="I41" s="1496"/>
      <c r="J41" s="1496">
        <f t="shared" si="1"/>
        <v>0</v>
      </c>
      <c r="K41" s="1494"/>
      <c r="L41" s="1496"/>
      <c r="M41" s="1496"/>
      <c r="N41" s="1496">
        <f t="shared" si="2"/>
        <v>0</v>
      </c>
      <c r="O41" s="1494"/>
      <c r="P41" s="1496"/>
      <c r="Q41" s="1496"/>
      <c r="R41" s="1496">
        <f t="shared" si="3"/>
        <v>0</v>
      </c>
      <c r="S41" s="1494"/>
      <c r="T41" s="1496"/>
      <c r="U41" s="1496"/>
      <c r="V41" s="1496">
        <f t="shared" si="4"/>
        <v>0</v>
      </c>
      <c r="W41" s="1497"/>
      <c r="X41" s="1496"/>
      <c r="Y41" s="1496"/>
      <c r="Z41" s="1496">
        <f t="shared" si="5"/>
        <v>0</v>
      </c>
      <c r="AA41" s="1498"/>
      <c r="AB41" s="1496"/>
      <c r="AC41" s="1496"/>
      <c r="AD41" s="1496">
        <f t="shared" si="6"/>
        <v>0</v>
      </c>
      <c r="AE41" s="1498"/>
      <c r="AF41" s="1496"/>
      <c r="AG41" s="1496"/>
      <c r="AH41" s="1496">
        <f t="shared" si="7"/>
        <v>0</v>
      </c>
      <c r="AI41" s="1494"/>
      <c r="AJ41" s="1499">
        <f t="shared" si="10"/>
        <v>0</v>
      </c>
      <c r="AK41" s="1499">
        <f t="shared" si="8"/>
        <v>0</v>
      </c>
      <c r="AL41" s="1496">
        <f t="shared" si="9"/>
        <v>0</v>
      </c>
      <c r="AM41" s="1497"/>
      <c r="AN41" s="1500"/>
      <c r="AO41" s="1500"/>
      <c r="AP41" s="1501"/>
      <c r="AQ41" s="1501"/>
      <c r="AR41" s="1501"/>
      <c r="AS41" s="1501"/>
      <c r="AT41" s="1501"/>
      <c r="AU41" s="1501"/>
      <c r="AV41" s="1501"/>
      <c r="AW41" s="1501"/>
      <c r="AX41" s="1501"/>
      <c r="AY41" s="1501"/>
      <c r="AZ41" s="1501"/>
      <c r="BA41" s="1501"/>
      <c r="BB41" s="1501"/>
      <c r="BC41" s="1501"/>
      <c r="BD41" s="1501"/>
      <c r="BE41" s="1501"/>
      <c r="BF41" s="1501"/>
      <c r="BG41" s="1501"/>
      <c r="BH41" s="1501"/>
      <c r="BI41" s="1501"/>
      <c r="BJ41" s="1501"/>
      <c r="BK41" s="1501"/>
      <c r="BL41" s="1501"/>
      <c r="BM41" s="1501"/>
      <c r="BN41" s="1501"/>
      <c r="BO41" s="1501"/>
      <c r="BP41" s="1501"/>
      <c r="BQ41" s="1501"/>
      <c r="BR41" s="1501"/>
      <c r="BS41" s="1501"/>
      <c r="BT41" s="1501"/>
      <c r="BU41" s="1501"/>
      <c r="BV41" s="1501"/>
      <c r="BW41" s="1501"/>
      <c r="BX41" s="1501"/>
      <c r="BY41" s="1501"/>
      <c r="BZ41" s="1501"/>
      <c r="CA41" s="1501"/>
      <c r="CB41" s="1501"/>
      <c r="CC41" s="1501"/>
      <c r="CD41" s="1501"/>
      <c r="CE41" s="1501"/>
      <c r="CF41" s="1501"/>
      <c r="CG41" s="1501"/>
      <c r="CH41" s="1501"/>
      <c r="CI41" s="1501"/>
      <c r="CJ41" s="1501"/>
      <c r="CK41" s="1501"/>
      <c r="CL41" s="1501"/>
      <c r="CM41" s="1501"/>
      <c r="CN41" s="1501"/>
      <c r="CO41" s="1501"/>
      <c r="CP41" s="1501"/>
      <c r="CQ41" s="1501"/>
      <c r="CR41" s="1501"/>
      <c r="CS41" s="1501"/>
      <c r="CT41" s="1501"/>
      <c r="CU41" s="1501"/>
      <c r="CV41" s="1501"/>
      <c r="CW41" s="1501"/>
      <c r="CX41" s="1501"/>
      <c r="CY41" s="1501"/>
      <c r="CZ41" s="1501"/>
      <c r="DA41" s="1501"/>
      <c r="DB41" s="1501"/>
      <c r="DC41" s="1501"/>
      <c r="DD41" s="1501"/>
      <c r="DE41" s="1501"/>
      <c r="DF41" s="1501"/>
      <c r="DG41" s="1501"/>
      <c r="DH41" s="1501"/>
      <c r="DI41" s="1501"/>
      <c r="DJ41" s="1501"/>
      <c r="DK41" s="1501"/>
      <c r="DL41" s="1501"/>
      <c r="DM41" s="1501"/>
      <c r="DN41" s="1501"/>
      <c r="DO41" s="1501"/>
      <c r="DP41" s="1501"/>
      <c r="DQ41" s="1501"/>
      <c r="DR41" s="1501"/>
      <c r="DS41" s="1501"/>
      <c r="DT41" s="1501"/>
      <c r="DU41" s="1501"/>
      <c r="DV41" s="1501"/>
      <c r="DW41" s="1501"/>
      <c r="DX41" s="1501"/>
      <c r="DY41" s="1501"/>
      <c r="DZ41" s="1501"/>
    </row>
    <row r="42" spans="1:130" s="1495" customFormat="1" ht="18.75" hidden="1" customHeight="1">
      <c r="A42" s="1502"/>
      <c r="B42" s="1503"/>
      <c r="C42" s="1494"/>
      <c r="D42" s="1496"/>
      <c r="E42" s="1496"/>
      <c r="F42" s="1496">
        <f t="shared" si="0"/>
        <v>0</v>
      </c>
      <c r="G42" s="1494"/>
      <c r="H42" s="1496"/>
      <c r="I42" s="1496"/>
      <c r="J42" s="1496">
        <f t="shared" si="1"/>
        <v>0</v>
      </c>
      <c r="K42" s="1494"/>
      <c r="L42" s="1496"/>
      <c r="M42" s="1496"/>
      <c r="N42" s="1496">
        <f t="shared" si="2"/>
        <v>0</v>
      </c>
      <c r="O42" s="1494"/>
      <c r="P42" s="1496"/>
      <c r="Q42" s="1496"/>
      <c r="R42" s="1496">
        <f t="shared" si="3"/>
        <v>0</v>
      </c>
      <c r="S42" s="1494"/>
      <c r="T42" s="1496"/>
      <c r="U42" s="1496"/>
      <c r="V42" s="1496">
        <f t="shared" si="4"/>
        <v>0</v>
      </c>
      <c r="W42" s="1497"/>
      <c r="X42" s="1496"/>
      <c r="Y42" s="1496"/>
      <c r="Z42" s="1496">
        <f t="shared" si="5"/>
        <v>0</v>
      </c>
      <c r="AA42" s="1498"/>
      <c r="AB42" s="1496"/>
      <c r="AC42" s="1496"/>
      <c r="AD42" s="1496">
        <f t="shared" si="6"/>
        <v>0</v>
      </c>
      <c r="AE42" s="1498"/>
      <c r="AF42" s="1496"/>
      <c r="AG42" s="1496"/>
      <c r="AH42" s="1496">
        <f t="shared" si="7"/>
        <v>0</v>
      </c>
      <c r="AI42" s="1494"/>
      <c r="AJ42" s="1499">
        <f t="shared" si="10"/>
        <v>0</v>
      </c>
      <c r="AK42" s="1499">
        <f t="shared" si="8"/>
        <v>0</v>
      </c>
      <c r="AL42" s="1496">
        <f t="shared" si="9"/>
        <v>0</v>
      </c>
      <c r="AM42" s="1497"/>
      <c r="AN42" s="1500"/>
      <c r="AO42" s="1500"/>
      <c r="AP42" s="1501"/>
      <c r="AQ42" s="1501"/>
      <c r="AR42" s="1501"/>
      <c r="AS42" s="1501"/>
      <c r="AT42" s="1501"/>
      <c r="AU42" s="1501"/>
      <c r="AV42" s="1501"/>
      <c r="AW42" s="1501"/>
      <c r="AX42" s="1501"/>
      <c r="AY42" s="1501"/>
      <c r="AZ42" s="1501"/>
      <c r="BA42" s="1501"/>
      <c r="BB42" s="1501"/>
      <c r="BC42" s="1501"/>
      <c r="BD42" s="1501"/>
      <c r="BE42" s="1501"/>
      <c r="BF42" s="1501"/>
      <c r="BG42" s="1501"/>
      <c r="BH42" s="1501"/>
      <c r="BI42" s="1501"/>
      <c r="BJ42" s="1501"/>
      <c r="BK42" s="1501"/>
      <c r="BL42" s="1501"/>
      <c r="BM42" s="1501"/>
      <c r="BN42" s="1501"/>
      <c r="BO42" s="1501"/>
      <c r="BP42" s="1501"/>
      <c r="BQ42" s="1501"/>
      <c r="BR42" s="1501"/>
      <c r="BS42" s="1501"/>
      <c r="BT42" s="1501"/>
      <c r="BU42" s="1501"/>
      <c r="BV42" s="1501"/>
      <c r="BW42" s="1501"/>
      <c r="BX42" s="1501"/>
      <c r="BY42" s="1501"/>
      <c r="BZ42" s="1501"/>
      <c r="CA42" s="1501"/>
      <c r="CB42" s="1501"/>
      <c r="CC42" s="1501"/>
      <c r="CD42" s="1501"/>
      <c r="CE42" s="1501"/>
      <c r="CF42" s="1501"/>
      <c r="CG42" s="1501"/>
      <c r="CH42" s="1501"/>
      <c r="CI42" s="1501"/>
      <c r="CJ42" s="1501"/>
      <c r="CK42" s="1501"/>
      <c r="CL42" s="1501"/>
      <c r="CM42" s="1501"/>
      <c r="CN42" s="1501"/>
      <c r="CO42" s="1501"/>
      <c r="CP42" s="1501"/>
      <c r="CQ42" s="1501"/>
      <c r="CR42" s="1501"/>
      <c r="CS42" s="1501"/>
      <c r="CT42" s="1501"/>
      <c r="CU42" s="1501"/>
      <c r="CV42" s="1501"/>
      <c r="CW42" s="1501"/>
      <c r="CX42" s="1501"/>
      <c r="CY42" s="1501"/>
      <c r="CZ42" s="1501"/>
      <c r="DA42" s="1501"/>
      <c r="DB42" s="1501"/>
      <c r="DC42" s="1501"/>
      <c r="DD42" s="1501"/>
      <c r="DE42" s="1501"/>
      <c r="DF42" s="1501"/>
      <c r="DG42" s="1501"/>
      <c r="DH42" s="1501"/>
      <c r="DI42" s="1501"/>
      <c r="DJ42" s="1501"/>
      <c r="DK42" s="1501"/>
      <c r="DL42" s="1501"/>
      <c r="DM42" s="1501"/>
      <c r="DN42" s="1501"/>
      <c r="DO42" s="1501"/>
      <c r="DP42" s="1501"/>
      <c r="DQ42" s="1501"/>
      <c r="DR42" s="1501"/>
      <c r="DS42" s="1501"/>
      <c r="DT42" s="1501"/>
      <c r="DU42" s="1501"/>
      <c r="DV42" s="1501"/>
      <c r="DW42" s="1501"/>
      <c r="DX42" s="1501"/>
      <c r="DY42" s="1501"/>
      <c r="DZ42" s="1501"/>
    </row>
    <row r="43" spans="1:130" s="1495" customFormat="1" ht="18.75" hidden="1" customHeight="1">
      <c r="A43" s="1502"/>
      <c r="B43" s="1503"/>
      <c r="C43" s="1494"/>
      <c r="D43" s="1496"/>
      <c r="E43" s="1496"/>
      <c r="F43" s="1496">
        <f t="shared" si="0"/>
        <v>0</v>
      </c>
      <c r="G43" s="1494"/>
      <c r="H43" s="1496"/>
      <c r="I43" s="1496"/>
      <c r="J43" s="1496">
        <f t="shared" si="1"/>
        <v>0</v>
      </c>
      <c r="K43" s="1494"/>
      <c r="L43" s="1496"/>
      <c r="M43" s="1496"/>
      <c r="N43" s="1496">
        <f t="shared" si="2"/>
        <v>0</v>
      </c>
      <c r="O43" s="1494"/>
      <c r="P43" s="1496"/>
      <c r="Q43" s="1496"/>
      <c r="R43" s="1496">
        <f t="shared" si="3"/>
        <v>0</v>
      </c>
      <c r="S43" s="1494"/>
      <c r="T43" s="1496"/>
      <c r="U43" s="1496"/>
      <c r="V43" s="1496">
        <f t="shared" si="4"/>
        <v>0</v>
      </c>
      <c r="W43" s="1497"/>
      <c r="X43" s="1496"/>
      <c r="Y43" s="1496"/>
      <c r="Z43" s="1496">
        <f t="shared" si="5"/>
        <v>0</v>
      </c>
      <c r="AA43" s="1498"/>
      <c r="AB43" s="1496"/>
      <c r="AC43" s="1496"/>
      <c r="AD43" s="1496">
        <f t="shared" si="6"/>
        <v>0</v>
      </c>
      <c r="AE43" s="1498"/>
      <c r="AF43" s="1496"/>
      <c r="AG43" s="1496"/>
      <c r="AH43" s="1496">
        <f t="shared" si="7"/>
        <v>0</v>
      </c>
      <c r="AI43" s="1494"/>
      <c r="AJ43" s="1499">
        <f t="shared" si="10"/>
        <v>0</v>
      </c>
      <c r="AK43" s="1499">
        <f t="shared" si="8"/>
        <v>0</v>
      </c>
      <c r="AL43" s="1496">
        <f t="shared" si="9"/>
        <v>0</v>
      </c>
      <c r="AM43" s="1497"/>
      <c r="AN43" s="1500"/>
      <c r="AO43" s="1500"/>
      <c r="AP43" s="1501"/>
      <c r="AQ43" s="1501"/>
      <c r="AR43" s="1501"/>
      <c r="AS43" s="1501"/>
      <c r="AT43" s="1501"/>
      <c r="AU43" s="1501"/>
      <c r="AV43" s="1501"/>
      <c r="AW43" s="1501"/>
      <c r="AX43" s="1501"/>
      <c r="AY43" s="1501"/>
      <c r="AZ43" s="1501"/>
      <c r="BA43" s="1501"/>
      <c r="BB43" s="1501"/>
      <c r="BC43" s="1501"/>
      <c r="BD43" s="1501"/>
      <c r="BE43" s="1501"/>
      <c r="BF43" s="1501"/>
      <c r="BG43" s="1501"/>
      <c r="BH43" s="1501"/>
      <c r="BI43" s="1501"/>
      <c r="BJ43" s="1501"/>
      <c r="BK43" s="1501"/>
      <c r="BL43" s="1501"/>
      <c r="BM43" s="1501"/>
      <c r="BN43" s="1501"/>
      <c r="BO43" s="1501"/>
      <c r="BP43" s="1501"/>
      <c r="BQ43" s="1501"/>
      <c r="BR43" s="1501"/>
      <c r="BS43" s="1501"/>
      <c r="BT43" s="1501"/>
      <c r="BU43" s="1501"/>
      <c r="BV43" s="1501"/>
      <c r="BW43" s="1501"/>
      <c r="BX43" s="1501"/>
      <c r="BY43" s="1501"/>
      <c r="BZ43" s="1501"/>
      <c r="CA43" s="1501"/>
      <c r="CB43" s="1501"/>
      <c r="CC43" s="1501"/>
      <c r="CD43" s="1501"/>
      <c r="CE43" s="1501"/>
      <c r="CF43" s="1501"/>
      <c r="CG43" s="1501"/>
      <c r="CH43" s="1501"/>
      <c r="CI43" s="1501"/>
      <c r="CJ43" s="1501"/>
      <c r="CK43" s="1501"/>
      <c r="CL43" s="1501"/>
      <c r="CM43" s="1501"/>
      <c r="CN43" s="1501"/>
      <c r="CO43" s="1501"/>
      <c r="CP43" s="1501"/>
      <c r="CQ43" s="1501"/>
      <c r="CR43" s="1501"/>
      <c r="CS43" s="1501"/>
      <c r="CT43" s="1501"/>
      <c r="CU43" s="1501"/>
      <c r="CV43" s="1501"/>
      <c r="CW43" s="1501"/>
      <c r="CX43" s="1501"/>
      <c r="CY43" s="1501"/>
      <c r="CZ43" s="1501"/>
      <c r="DA43" s="1501"/>
      <c r="DB43" s="1501"/>
      <c r="DC43" s="1501"/>
      <c r="DD43" s="1501"/>
      <c r="DE43" s="1501"/>
      <c r="DF43" s="1501"/>
      <c r="DG43" s="1501"/>
      <c r="DH43" s="1501"/>
      <c r="DI43" s="1501"/>
      <c r="DJ43" s="1501"/>
      <c r="DK43" s="1501"/>
      <c r="DL43" s="1501"/>
      <c r="DM43" s="1501"/>
      <c r="DN43" s="1501"/>
      <c r="DO43" s="1501"/>
      <c r="DP43" s="1501"/>
      <c r="DQ43" s="1501"/>
      <c r="DR43" s="1501"/>
      <c r="DS43" s="1501"/>
      <c r="DT43" s="1501"/>
      <c r="DU43" s="1501"/>
      <c r="DV43" s="1501"/>
      <c r="DW43" s="1501"/>
      <c r="DX43" s="1501"/>
      <c r="DY43" s="1501"/>
      <c r="DZ43" s="1501"/>
    </row>
    <row r="44" spans="1:130" s="1495" customFormat="1" ht="18.75" hidden="1" customHeight="1">
      <c r="A44" s="1502"/>
      <c r="B44" s="1503"/>
      <c r="C44" s="1494"/>
      <c r="D44" s="1496"/>
      <c r="E44" s="1496"/>
      <c r="F44" s="1496">
        <f t="shared" si="0"/>
        <v>0</v>
      </c>
      <c r="G44" s="1494"/>
      <c r="H44" s="1496"/>
      <c r="I44" s="1496"/>
      <c r="J44" s="1496">
        <f t="shared" si="1"/>
        <v>0</v>
      </c>
      <c r="K44" s="1494"/>
      <c r="L44" s="1496"/>
      <c r="M44" s="1496"/>
      <c r="N44" s="1496">
        <f t="shared" si="2"/>
        <v>0</v>
      </c>
      <c r="O44" s="1494"/>
      <c r="P44" s="1496"/>
      <c r="Q44" s="1496"/>
      <c r="R44" s="1496">
        <f t="shared" si="3"/>
        <v>0</v>
      </c>
      <c r="S44" s="1494"/>
      <c r="T44" s="1496"/>
      <c r="U44" s="1496"/>
      <c r="V44" s="1496">
        <f t="shared" si="4"/>
        <v>0</v>
      </c>
      <c r="W44" s="1497"/>
      <c r="X44" s="1496"/>
      <c r="Y44" s="1496"/>
      <c r="Z44" s="1496">
        <f t="shared" si="5"/>
        <v>0</v>
      </c>
      <c r="AA44" s="1498"/>
      <c r="AB44" s="1496"/>
      <c r="AC44" s="1496"/>
      <c r="AD44" s="1496">
        <f t="shared" si="6"/>
        <v>0</v>
      </c>
      <c r="AE44" s="1498"/>
      <c r="AF44" s="1496"/>
      <c r="AG44" s="1496"/>
      <c r="AH44" s="1496">
        <f t="shared" si="7"/>
        <v>0</v>
      </c>
      <c r="AI44" s="1494"/>
      <c r="AJ44" s="1499">
        <f t="shared" si="10"/>
        <v>0</v>
      </c>
      <c r="AK44" s="1499">
        <f t="shared" si="8"/>
        <v>0</v>
      </c>
      <c r="AL44" s="1496">
        <f t="shared" si="9"/>
        <v>0</v>
      </c>
      <c r="AM44" s="1497"/>
      <c r="AN44" s="1500"/>
      <c r="AO44" s="1500"/>
      <c r="AP44" s="1501"/>
      <c r="AQ44" s="1501"/>
      <c r="AR44" s="1501"/>
      <c r="AS44" s="1501"/>
      <c r="AT44" s="1501"/>
      <c r="AU44" s="1501"/>
      <c r="AV44" s="1501"/>
      <c r="AW44" s="1501"/>
      <c r="AX44" s="1501"/>
      <c r="AY44" s="1501"/>
      <c r="AZ44" s="1501"/>
      <c r="BA44" s="1501"/>
      <c r="BB44" s="1501"/>
      <c r="BC44" s="1501"/>
      <c r="BD44" s="1501"/>
      <c r="BE44" s="1501"/>
      <c r="BF44" s="1501"/>
      <c r="BG44" s="1501"/>
      <c r="BH44" s="1501"/>
      <c r="BI44" s="1501"/>
      <c r="BJ44" s="1501"/>
      <c r="BK44" s="1501"/>
      <c r="BL44" s="1501"/>
      <c r="BM44" s="1501"/>
      <c r="BN44" s="1501"/>
      <c r="BO44" s="1501"/>
      <c r="BP44" s="1501"/>
      <c r="BQ44" s="1501"/>
      <c r="BR44" s="1501"/>
      <c r="BS44" s="1501"/>
      <c r="BT44" s="1501"/>
      <c r="BU44" s="1501"/>
      <c r="BV44" s="1501"/>
      <c r="BW44" s="1501"/>
      <c r="BX44" s="1501"/>
      <c r="BY44" s="1501"/>
      <c r="BZ44" s="1501"/>
      <c r="CA44" s="1501"/>
      <c r="CB44" s="1501"/>
      <c r="CC44" s="1501"/>
      <c r="CD44" s="1501"/>
      <c r="CE44" s="1501"/>
      <c r="CF44" s="1501"/>
      <c r="CG44" s="1501"/>
      <c r="CH44" s="1501"/>
      <c r="CI44" s="1501"/>
      <c r="CJ44" s="1501"/>
      <c r="CK44" s="1501"/>
      <c r="CL44" s="1501"/>
      <c r="CM44" s="1501"/>
      <c r="CN44" s="1501"/>
      <c r="CO44" s="1501"/>
      <c r="CP44" s="1501"/>
      <c r="CQ44" s="1501"/>
      <c r="CR44" s="1501"/>
      <c r="CS44" s="1501"/>
      <c r="CT44" s="1501"/>
      <c r="CU44" s="1501"/>
      <c r="CV44" s="1501"/>
      <c r="CW44" s="1501"/>
      <c r="CX44" s="1501"/>
      <c r="CY44" s="1501"/>
      <c r="CZ44" s="1501"/>
      <c r="DA44" s="1501"/>
      <c r="DB44" s="1501"/>
      <c r="DC44" s="1501"/>
      <c r="DD44" s="1501"/>
      <c r="DE44" s="1501"/>
      <c r="DF44" s="1501"/>
      <c r="DG44" s="1501"/>
      <c r="DH44" s="1501"/>
      <c r="DI44" s="1501"/>
      <c r="DJ44" s="1501"/>
      <c r="DK44" s="1501"/>
      <c r="DL44" s="1501"/>
      <c r="DM44" s="1501"/>
      <c r="DN44" s="1501"/>
      <c r="DO44" s="1501"/>
      <c r="DP44" s="1501"/>
      <c r="DQ44" s="1501"/>
      <c r="DR44" s="1501"/>
      <c r="DS44" s="1501"/>
      <c r="DT44" s="1501"/>
      <c r="DU44" s="1501"/>
      <c r="DV44" s="1501"/>
      <c r="DW44" s="1501"/>
      <c r="DX44" s="1501"/>
      <c r="DY44" s="1501"/>
      <c r="DZ44" s="1501"/>
    </row>
    <row r="45" spans="1:130" s="1495" customFormat="1" ht="18.75" hidden="1" customHeight="1">
      <c r="A45" s="1502"/>
      <c r="B45" s="1503"/>
      <c r="C45" s="1494"/>
      <c r="D45" s="1496"/>
      <c r="E45" s="1496"/>
      <c r="F45" s="1496">
        <f t="shared" si="0"/>
        <v>0</v>
      </c>
      <c r="G45" s="1494"/>
      <c r="H45" s="1496"/>
      <c r="I45" s="1496"/>
      <c r="J45" s="1496">
        <f t="shared" si="1"/>
        <v>0</v>
      </c>
      <c r="K45" s="1494"/>
      <c r="L45" s="1496"/>
      <c r="M45" s="1496"/>
      <c r="N45" s="1496">
        <f t="shared" si="2"/>
        <v>0</v>
      </c>
      <c r="O45" s="1494"/>
      <c r="P45" s="1496"/>
      <c r="Q45" s="1496"/>
      <c r="R45" s="1496">
        <f t="shared" si="3"/>
        <v>0</v>
      </c>
      <c r="S45" s="1494"/>
      <c r="T45" s="1496"/>
      <c r="U45" s="1496"/>
      <c r="V45" s="1496">
        <f t="shared" si="4"/>
        <v>0</v>
      </c>
      <c r="W45" s="1497"/>
      <c r="X45" s="1496"/>
      <c r="Y45" s="1496"/>
      <c r="Z45" s="1496">
        <f t="shared" si="5"/>
        <v>0</v>
      </c>
      <c r="AA45" s="1498"/>
      <c r="AB45" s="1496"/>
      <c r="AC45" s="1496"/>
      <c r="AD45" s="1496">
        <f t="shared" si="6"/>
        <v>0</v>
      </c>
      <c r="AE45" s="1498"/>
      <c r="AF45" s="1496"/>
      <c r="AG45" s="1496"/>
      <c r="AH45" s="1496">
        <f t="shared" si="7"/>
        <v>0</v>
      </c>
      <c r="AI45" s="1494"/>
      <c r="AJ45" s="1499">
        <f t="shared" si="10"/>
        <v>0</v>
      </c>
      <c r="AK45" s="1499">
        <f t="shared" si="8"/>
        <v>0</v>
      </c>
      <c r="AL45" s="1496">
        <f t="shared" si="9"/>
        <v>0</v>
      </c>
      <c r="AM45" s="1497"/>
      <c r="AN45" s="1500"/>
      <c r="AO45" s="1500"/>
      <c r="AP45" s="1501"/>
      <c r="AQ45" s="1501"/>
      <c r="AR45" s="1501"/>
      <c r="AS45" s="1501"/>
      <c r="AT45" s="1501"/>
      <c r="AU45" s="1501"/>
      <c r="AV45" s="1501"/>
      <c r="AW45" s="1501"/>
      <c r="AX45" s="1501"/>
      <c r="AY45" s="1501"/>
      <c r="AZ45" s="1501"/>
      <c r="BA45" s="1501"/>
      <c r="BB45" s="1501"/>
      <c r="BC45" s="1501"/>
      <c r="BD45" s="1501"/>
      <c r="BE45" s="1501"/>
      <c r="BF45" s="1501"/>
      <c r="BG45" s="1501"/>
      <c r="BH45" s="1501"/>
      <c r="BI45" s="1501"/>
      <c r="BJ45" s="1501"/>
      <c r="BK45" s="1501"/>
      <c r="BL45" s="1501"/>
      <c r="BM45" s="1501"/>
      <c r="BN45" s="1501"/>
      <c r="BO45" s="1501"/>
      <c r="BP45" s="1501"/>
      <c r="BQ45" s="1501"/>
      <c r="BR45" s="1501"/>
      <c r="BS45" s="1501"/>
      <c r="BT45" s="1501"/>
      <c r="BU45" s="1501"/>
      <c r="BV45" s="1501"/>
      <c r="BW45" s="1501"/>
      <c r="BX45" s="1501"/>
      <c r="BY45" s="1501"/>
      <c r="BZ45" s="1501"/>
      <c r="CA45" s="1501"/>
      <c r="CB45" s="1501"/>
      <c r="CC45" s="1501"/>
      <c r="CD45" s="1501"/>
      <c r="CE45" s="1501"/>
      <c r="CF45" s="1501"/>
      <c r="CG45" s="1501"/>
      <c r="CH45" s="1501"/>
      <c r="CI45" s="1501"/>
      <c r="CJ45" s="1501"/>
      <c r="CK45" s="1501"/>
      <c r="CL45" s="1501"/>
      <c r="CM45" s="1501"/>
      <c r="CN45" s="1501"/>
      <c r="CO45" s="1501"/>
      <c r="CP45" s="1501"/>
      <c r="CQ45" s="1501"/>
      <c r="CR45" s="1501"/>
      <c r="CS45" s="1501"/>
      <c r="CT45" s="1501"/>
      <c r="CU45" s="1501"/>
      <c r="CV45" s="1501"/>
      <c r="CW45" s="1501"/>
      <c r="CX45" s="1501"/>
      <c r="CY45" s="1501"/>
      <c r="CZ45" s="1501"/>
      <c r="DA45" s="1501"/>
      <c r="DB45" s="1501"/>
      <c r="DC45" s="1501"/>
      <c r="DD45" s="1501"/>
      <c r="DE45" s="1501"/>
      <c r="DF45" s="1501"/>
      <c r="DG45" s="1501"/>
      <c r="DH45" s="1501"/>
      <c r="DI45" s="1501"/>
      <c r="DJ45" s="1501"/>
      <c r="DK45" s="1501"/>
      <c r="DL45" s="1501"/>
      <c r="DM45" s="1501"/>
      <c r="DN45" s="1501"/>
      <c r="DO45" s="1501"/>
      <c r="DP45" s="1501"/>
      <c r="DQ45" s="1501"/>
      <c r="DR45" s="1501"/>
      <c r="DS45" s="1501"/>
      <c r="DT45" s="1501"/>
      <c r="DU45" s="1501"/>
      <c r="DV45" s="1501"/>
      <c r="DW45" s="1501"/>
      <c r="DX45" s="1501"/>
      <c r="DY45" s="1501"/>
      <c r="DZ45" s="1501"/>
    </row>
    <row r="46" spans="1:130" s="1495" customFormat="1" ht="18.75" hidden="1" customHeight="1">
      <c r="A46" s="1502"/>
      <c r="B46" s="1503"/>
      <c r="C46" s="1494"/>
      <c r="D46" s="1496"/>
      <c r="E46" s="1496"/>
      <c r="F46" s="1496">
        <f t="shared" si="0"/>
        <v>0</v>
      </c>
      <c r="G46" s="1494"/>
      <c r="H46" s="1496"/>
      <c r="I46" s="1496"/>
      <c r="J46" s="1496">
        <f t="shared" si="1"/>
        <v>0</v>
      </c>
      <c r="K46" s="1494"/>
      <c r="L46" s="1496"/>
      <c r="M46" s="1496"/>
      <c r="N46" s="1496">
        <f t="shared" si="2"/>
        <v>0</v>
      </c>
      <c r="O46" s="1494"/>
      <c r="P46" s="1496"/>
      <c r="Q46" s="1496"/>
      <c r="R46" s="1496">
        <f t="shared" si="3"/>
        <v>0</v>
      </c>
      <c r="S46" s="1494"/>
      <c r="T46" s="1496"/>
      <c r="U46" s="1496"/>
      <c r="V46" s="1496">
        <f t="shared" si="4"/>
        <v>0</v>
      </c>
      <c r="W46" s="1497"/>
      <c r="X46" s="1496"/>
      <c r="Y46" s="1496"/>
      <c r="Z46" s="1496">
        <f t="shared" si="5"/>
        <v>0</v>
      </c>
      <c r="AA46" s="1498"/>
      <c r="AB46" s="1496"/>
      <c r="AC46" s="1496"/>
      <c r="AD46" s="1496">
        <f t="shared" si="6"/>
        <v>0</v>
      </c>
      <c r="AE46" s="1498"/>
      <c r="AF46" s="1496"/>
      <c r="AG46" s="1496"/>
      <c r="AH46" s="1496">
        <f t="shared" si="7"/>
        <v>0</v>
      </c>
      <c r="AI46" s="1494"/>
      <c r="AJ46" s="1499">
        <f t="shared" si="10"/>
        <v>0</v>
      </c>
      <c r="AK46" s="1499">
        <f t="shared" si="8"/>
        <v>0</v>
      </c>
      <c r="AL46" s="1496">
        <f t="shared" si="9"/>
        <v>0</v>
      </c>
      <c r="AM46" s="1497"/>
      <c r="AN46" s="1500"/>
      <c r="AO46" s="1500"/>
      <c r="AP46" s="1501"/>
      <c r="AQ46" s="1501"/>
      <c r="AR46" s="1501"/>
      <c r="AS46" s="1501"/>
      <c r="AT46" s="1501"/>
      <c r="AU46" s="1501"/>
      <c r="AV46" s="1501"/>
      <c r="AW46" s="1501"/>
      <c r="AX46" s="1501"/>
      <c r="AY46" s="1501"/>
      <c r="AZ46" s="1501"/>
      <c r="BA46" s="1501"/>
      <c r="BB46" s="1501"/>
      <c r="BC46" s="1501"/>
      <c r="BD46" s="1501"/>
      <c r="BE46" s="1501"/>
      <c r="BF46" s="1501"/>
      <c r="BG46" s="1501"/>
      <c r="BH46" s="1501"/>
      <c r="BI46" s="1501"/>
      <c r="BJ46" s="1501"/>
      <c r="BK46" s="1501"/>
      <c r="BL46" s="1501"/>
      <c r="BM46" s="1501"/>
      <c r="BN46" s="1501"/>
      <c r="BO46" s="1501"/>
      <c r="BP46" s="1501"/>
      <c r="BQ46" s="1501"/>
      <c r="BR46" s="1501"/>
      <c r="BS46" s="1501"/>
      <c r="BT46" s="1501"/>
      <c r="BU46" s="1501"/>
      <c r="BV46" s="1501"/>
      <c r="BW46" s="1501"/>
      <c r="BX46" s="1501"/>
      <c r="BY46" s="1501"/>
      <c r="BZ46" s="1501"/>
      <c r="CA46" s="1501"/>
      <c r="CB46" s="1501"/>
      <c r="CC46" s="1501"/>
      <c r="CD46" s="1501"/>
      <c r="CE46" s="1501"/>
      <c r="CF46" s="1501"/>
      <c r="CG46" s="1501"/>
      <c r="CH46" s="1501"/>
      <c r="CI46" s="1501"/>
      <c r="CJ46" s="1501"/>
      <c r="CK46" s="1501"/>
      <c r="CL46" s="1501"/>
      <c r="CM46" s="1501"/>
      <c r="CN46" s="1501"/>
      <c r="CO46" s="1501"/>
      <c r="CP46" s="1501"/>
      <c r="CQ46" s="1501"/>
      <c r="CR46" s="1501"/>
      <c r="CS46" s="1501"/>
      <c r="CT46" s="1501"/>
      <c r="CU46" s="1501"/>
      <c r="CV46" s="1501"/>
      <c r="CW46" s="1501"/>
      <c r="CX46" s="1501"/>
      <c r="CY46" s="1501"/>
      <c r="CZ46" s="1501"/>
      <c r="DA46" s="1501"/>
      <c r="DB46" s="1501"/>
      <c r="DC46" s="1501"/>
      <c r="DD46" s="1501"/>
      <c r="DE46" s="1501"/>
      <c r="DF46" s="1501"/>
      <c r="DG46" s="1501"/>
      <c r="DH46" s="1501"/>
      <c r="DI46" s="1501"/>
      <c r="DJ46" s="1501"/>
      <c r="DK46" s="1501"/>
      <c r="DL46" s="1501"/>
      <c r="DM46" s="1501"/>
      <c r="DN46" s="1501"/>
      <c r="DO46" s="1501"/>
      <c r="DP46" s="1501"/>
      <c r="DQ46" s="1501"/>
      <c r="DR46" s="1501"/>
      <c r="DS46" s="1501"/>
      <c r="DT46" s="1501"/>
      <c r="DU46" s="1501"/>
      <c r="DV46" s="1501"/>
      <c r="DW46" s="1501"/>
      <c r="DX46" s="1501"/>
      <c r="DY46" s="1501"/>
      <c r="DZ46" s="1501"/>
    </row>
    <row r="47" spans="1:130" s="1495" customFormat="1" ht="18.75" hidden="1" customHeight="1">
      <c r="A47" s="1502"/>
      <c r="B47" s="1503"/>
      <c r="C47" s="1494"/>
      <c r="D47" s="1496"/>
      <c r="E47" s="1496"/>
      <c r="F47" s="1496">
        <f t="shared" si="0"/>
        <v>0</v>
      </c>
      <c r="G47" s="1494"/>
      <c r="H47" s="1496"/>
      <c r="I47" s="1496"/>
      <c r="J47" s="1496">
        <f t="shared" si="1"/>
        <v>0</v>
      </c>
      <c r="K47" s="1494"/>
      <c r="L47" s="1496"/>
      <c r="M47" s="1496"/>
      <c r="N47" s="1496">
        <f t="shared" si="2"/>
        <v>0</v>
      </c>
      <c r="O47" s="1494"/>
      <c r="P47" s="1496"/>
      <c r="Q47" s="1496"/>
      <c r="R47" s="1496">
        <f t="shared" si="3"/>
        <v>0</v>
      </c>
      <c r="S47" s="1494"/>
      <c r="T47" s="1496"/>
      <c r="U47" s="1496"/>
      <c r="V47" s="1496">
        <f t="shared" si="4"/>
        <v>0</v>
      </c>
      <c r="W47" s="1497"/>
      <c r="X47" s="1496"/>
      <c r="Y47" s="1496"/>
      <c r="Z47" s="1496">
        <f t="shared" si="5"/>
        <v>0</v>
      </c>
      <c r="AA47" s="1498"/>
      <c r="AB47" s="1496"/>
      <c r="AC47" s="1496"/>
      <c r="AD47" s="1496">
        <f t="shared" si="6"/>
        <v>0</v>
      </c>
      <c r="AE47" s="1498"/>
      <c r="AF47" s="1496"/>
      <c r="AG47" s="1496"/>
      <c r="AH47" s="1496">
        <f t="shared" si="7"/>
        <v>0</v>
      </c>
      <c r="AI47" s="1494"/>
      <c r="AJ47" s="1499">
        <f t="shared" si="10"/>
        <v>0</v>
      </c>
      <c r="AK47" s="1499">
        <f t="shared" si="8"/>
        <v>0</v>
      </c>
      <c r="AL47" s="1496">
        <f t="shared" si="9"/>
        <v>0</v>
      </c>
      <c r="AM47" s="1497"/>
      <c r="AN47" s="1500"/>
      <c r="AO47" s="1500"/>
      <c r="AP47" s="1501"/>
      <c r="AQ47" s="1501"/>
      <c r="AR47" s="1501"/>
      <c r="AS47" s="1501"/>
      <c r="AT47" s="1501"/>
      <c r="AU47" s="1501"/>
      <c r="AV47" s="1501"/>
      <c r="AW47" s="1501"/>
      <c r="AX47" s="1501"/>
      <c r="AY47" s="1501"/>
      <c r="AZ47" s="1501"/>
      <c r="BA47" s="1501"/>
      <c r="BB47" s="1501"/>
      <c r="BC47" s="1501"/>
      <c r="BD47" s="1501"/>
      <c r="BE47" s="1501"/>
      <c r="BF47" s="1501"/>
      <c r="BG47" s="1501"/>
      <c r="BH47" s="1501"/>
      <c r="BI47" s="1501"/>
      <c r="BJ47" s="1501"/>
      <c r="BK47" s="1501"/>
      <c r="BL47" s="1501"/>
      <c r="BM47" s="1501"/>
      <c r="BN47" s="1501"/>
      <c r="BO47" s="1501"/>
      <c r="BP47" s="1501"/>
      <c r="BQ47" s="1501"/>
      <c r="BR47" s="1501"/>
      <c r="BS47" s="1501"/>
      <c r="BT47" s="1501"/>
      <c r="BU47" s="1501"/>
      <c r="BV47" s="1501"/>
      <c r="BW47" s="1501"/>
      <c r="BX47" s="1501"/>
      <c r="BY47" s="1501"/>
      <c r="BZ47" s="1501"/>
      <c r="CA47" s="1501"/>
      <c r="CB47" s="1501"/>
      <c r="CC47" s="1501"/>
      <c r="CD47" s="1501"/>
      <c r="CE47" s="1501"/>
      <c r="CF47" s="1501"/>
      <c r="CG47" s="1501"/>
      <c r="CH47" s="1501"/>
      <c r="CI47" s="1501"/>
      <c r="CJ47" s="1501"/>
      <c r="CK47" s="1501"/>
      <c r="CL47" s="1501"/>
      <c r="CM47" s="1501"/>
      <c r="CN47" s="1501"/>
      <c r="CO47" s="1501"/>
      <c r="CP47" s="1501"/>
      <c r="CQ47" s="1501"/>
      <c r="CR47" s="1501"/>
      <c r="CS47" s="1501"/>
      <c r="CT47" s="1501"/>
      <c r="CU47" s="1501"/>
      <c r="CV47" s="1501"/>
      <c r="CW47" s="1501"/>
      <c r="CX47" s="1501"/>
      <c r="CY47" s="1501"/>
      <c r="CZ47" s="1501"/>
      <c r="DA47" s="1501"/>
      <c r="DB47" s="1501"/>
      <c r="DC47" s="1501"/>
      <c r="DD47" s="1501"/>
      <c r="DE47" s="1501"/>
      <c r="DF47" s="1501"/>
      <c r="DG47" s="1501"/>
      <c r="DH47" s="1501"/>
      <c r="DI47" s="1501"/>
      <c r="DJ47" s="1501"/>
      <c r="DK47" s="1501"/>
      <c r="DL47" s="1501"/>
      <c r="DM47" s="1501"/>
      <c r="DN47" s="1501"/>
      <c r="DO47" s="1501"/>
      <c r="DP47" s="1501"/>
      <c r="DQ47" s="1501"/>
      <c r="DR47" s="1501"/>
      <c r="DS47" s="1501"/>
      <c r="DT47" s="1501"/>
      <c r="DU47" s="1501"/>
      <c r="DV47" s="1501"/>
      <c r="DW47" s="1501"/>
      <c r="DX47" s="1501"/>
      <c r="DY47" s="1501"/>
      <c r="DZ47" s="1501"/>
    </row>
    <row r="48" spans="1:130" s="1495" customFormat="1" ht="18.75" hidden="1" customHeight="1">
      <c r="A48" s="1502"/>
      <c r="B48" s="1503"/>
      <c r="C48" s="1494"/>
      <c r="D48" s="1496"/>
      <c r="E48" s="1496"/>
      <c r="F48" s="1496">
        <f t="shared" si="0"/>
        <v>0</v>
      </c>
      <c r="G48" s="1494"/>
      <c r="H48" s="1496"/>
      <c r="I48" s="1496"/>
      <c r="J48" s="1496">
        <f t="shared" si="1"/>
        <v>0</v>
      </c>
      <c r="K48" s="1494"/>
      <c r="L48" s="1496"/>
      <c r="M48" s="1496"/>
      <c r="N48" s="1496">
        <f t="shared" si="2"/>
        <v>0</v>
      </c>
      <c r="O48" s="1494"/>
      <c r="P48" s="1496"/>
      <c r="Q48" s="1496"/>
      <c r="R48" s="1496">
        <f t="shared" si="3"/>
        <v>0</v>
      </c>
      <c r="S48" s="1494"/>
      <c r="T48" s="1496"/>
      <c r="U48" s="1496"/>
      <c r="V48" s="1496">
        <f t="shared" si="4"/>
        <v>0</v>
      </c>
      <c r="W48" s="1497"/>
      <c r="X48" s="1496"/>
      <c r="Y48" s="1496"/>
      <c r="Z48" s="1496">
        <f t="shared" si="5"/>
        <v>0</v>
      </c>
      <c r="AA48" s="1498"/>
      <c r="AB48" s="1496"/>
      <c r="AC48" s="1496"/>
      <c r="AD48" s="1496">
        <f t="shared" si="6"/>
        <v>0</v>
      </c>
      <c r="AE48" s="1498"/>
      <c r="AF48" s="1496"/>
      <c r="AG48" s="1496"/>
      <c r="AH48" s="1496">
        <f t="shared" si="7"/>
        <v>0</v>
      </c>
      <c r="AI48" s="1494"/>
      <c r="AJ48" s="1499">
        <f t="shared" si="10"/>
        <v>0</v>
      </c>
      <c r="AK48" s="1499">
        <f t="shared" si="8"/>
        <v>0</v>
      </c>
      <c r="AL48" s="1496">
        <f t="shared" si="9"/>
        <v>0</v>
      </c>
      <c r="AM48" s="1497"/>
      <c r="AN48" s="1500"/>
      <c r="AO48" s="1500"/>
      <c r="AP48" s="1501"/>
      <c r="AQ48" s="1501"/>
      <c r="AR48" s="1501"/>
      <c r="AS48" s="1501"/>
      <c r="AT48" s="1501"/>
      <c r="AU48" s="1501"/>
      <c r="AV48" s="1501"/>
      <c r="AW48" s="1501"/>
      <c r="AX48" s="1501"/>
      <c r="AY48" s="1501"/>
      <c r="AZ48" s="1501"/>
      <c r="BA48" s="1501"/>
      <c r="BB48" s="1501"/>
      <c r="BC48" s="1501"/>
      <c r="BD48" s="1501"/>
      <c r="BE48" s="1501"/>
      <c r="BF48" s="1501"/>
      <c r="BG48" s="1501"/>
      <c r="BH48" s="1501"/>
      <c r="BI48" s="1501"/>
      <c r="BJ48" s="1501"/>
      <c r="BK48" s="1501"/>
      <c r="BL48" s="1501"/>
      <c r="BM48" s="1501"/>
      <c r="BN48" s="1501"/>
      <c r="BO48" s="1501"/>
      <c r="BP48" s="1501"/>
      <c r="BQ48" s="1501"/>
      <c r="BR48" s="1501"/>
      <c r="BS48" s="1501"/>
      <c r="BT48" s="1501"/>
      <c r="BU48" s="1501"/>
      <c r="BV48" s="1501"/>
      <c r="BW48" s="1501"/>
      <c r="BX48" s="1501"/>
      <c r="BY48" s="1501"/>
      <c r="BZ48" s="1501"/>
      <c r="CA48" s="1501"/>
      <c r="CB48" s="1501"/>
      <c r="CC48" s="1501"/>
      <c r="CD48" s="1501"/>
      <c r="CE48" s="1501"/>
      <c r="CF48" s="1501"/>
      <c r="CG48" s="1501"/>
      <c r="CH48" s="1501"/>
      <c r="CI48" s="1501"/>
      <c r="CJ48" s="1501"/>
      <c r="CK48" s="1501"/>
      <c r="CL48" s="1501"/>
      <c r="CM48" s="1501"/>
      <c r="CN48" s="1501"/>
      <c r="CO48" s="1501"/>
      <c r="CP48" s="1501"/>
      <c r="CQ48" s="1501"/>
      <c r="CR48" s="1501"/>
      <c r="CS48" s="1501"/>
      <c r="CT48" s="1501"/>
      <c r="CU48" s="1501"/>
      <c r="CV48" s="1501"/>
      <c r="CW48" s="1501"/>
      <c r="CX48" s="1501"/>
      <c r="CY48" s="1501"/>
      <c r="CZ48" s="1501"/>
      <c r="DA48" s="1501"/>
      <c r="DB48" s="1501"/>
      <c r="DC48" s="1501"/>
      <c r="DD48" s="1501"/>
      <c r="DE48" s="1501"/>
      <c r="DF48" s="1501"/>
      <c r="DG48" s="1501"/>
      <c r="DH48" s="1501"/>
      <c r="DI48" s="1501"/>
      <c r="DJ48" s="1501"/>
      <c r="DK48" s="1501"/>
      <c r="DL48" s="1501"/>
      <c r="DM48" s="1501"/>
      <c r="DN48" s="1501"/>
      <c r="DO48" s="1501"/>
      <c r="DP48" s="1501"/>
      <c r="DQ48" s="1501"/>
      <c r="DR48" s="1501"/>
      <c r="DS48" s="1501"/>
      <c r="DT48" s="1501"/>
      <c r="DU48" s="1501"/>
      <c r="DV48" s="1501"/>
      <c r="DW48" s="1501"/>
      <c r="DX48" s="1501"/>
      <c r="DY48" s="1501"/>
      <c r="DZ48" s="1501"/>
    </row>
    <row r="49" spans="1:130" s="1495" customFormat="1" ht="18.75" hidden="1" customHeight="1">
      <c r="A49" s="1502"/>
      <c r="B49" s="1503"/>
      <c r="C49" s="1494"/>
      <c r="D49" s="1496"/>
      <c r="E49" s="1496"/>
      <c r="F49" s="1496">
        <f t="shared" si="0"/>
        <v>0</v>
      </c>
      <c r="G49" s="1494"/>
      <c r="H49" s="1496"/>
      <c r="I49" s="1496"/>
      <c r="J49" s="1496">
        <f t="shared" si="1"/>
        <v>0</v>
      </c>
      <c r="K49" s="1494"/>
      <c r="L49" s="1496"/>
      <c r="M49" s="1496"/>
      <c r="N49" s="1496">
        <f t="shared" si="2"/>
        <v>0</v>
      </c>
      <c r="O49" s="1494"/>
      <c r="P49" s="1496"/>
      <c r="Q49" s="1496"/>
      <c r="R49" s="1496">
        <f t="shared" si="3"/>
        <v>0</v>
      </c>
      <c r="S49" s="1494"/>
      <c r="T49" s="1496"/>
      <c r="U49" s="1496"/>
      <c r="V49" s="1496">
        <f t="shared" si="4"/>
        <v>0</v>
      </c>
      <c r="W49" s="1497"/>
      <c r="X49" s="1496"/>
      <c r="Y49" s="1496"/>
      <c r="Z49" s="1496">
        <f t="shared" si="5"/>
        <v>0</v>
      </c>
      <c r="AA49" s="1498"/>
      <c r="AB49" s="1496"/>
      <c r="AC49" s="1496"/>
      <c r="AD49" s="1496">
        <f t="shared" si="6"/>
        <v>0</v>
      </c>
      <c r="AE49" s="1498"/>
      <c r="AF49" s="1496"/>
      <c r="AG49" s="1496"/>
      <c r="AH49" s="1496">
        <f t="shared" si="7"/>
        <v>0</v>
      </c>
      <c r="AI49" s="1494"/>
      <c r="AJ49" s="1499">
        <f t="shared" si="10"/>
        <v>0</v>
      </c>
      <c r="AK49" s="1499">
        <f t="shared" si="8"/>
        <v>0</v>
      </c>
      <c r="AL49" s="1496">
        <f t="shared" si="9"/>
        <v>0</v>
      </c>
      <c r="AM49" s="1497"/>
      <c r="AN49" s="1500"/>
      <c r="AO49" s="1500"/>
      <c r="AP49" s="1501"/>
      <c r="AQ49" s="1501"/>
      <c r="AR49" s="1501"/>
      <c r="AS49" s="1501"/>
      <c r="AT49" s="1501"/>
      <c r="AU49" s="1501"/>
      <c r="AV49" s="1501"/>
      <c r="AW49" s="1501"/>
      <c r="AX49" s="1501"/>
      <c r="AY49" s="1501"/>
      <c r="AZ49" s="1501"/>
      <c r="BA49" s="1501"/>
      <c r="BB49" s="1501"/>
      <c r="BC49" s="1501"/>
      <c r="BD49" s="1501"/>
      <c r="BE49" s="1501"/>
      <c r="BF49" s="1501"/>
      <c r="BG49" s="1501"/>
      <c r="BH49" s="1501"/>
      <c r="BI49" s="1501"/>
      <c r="BJ49" s="1501"/>
      <c r="BK49" s="1501"/>
      <c r="BL49" s="1501"/>
      <c r="BM49" s="1501"/>
      <c r="BN49" s="1501"/>
      <c r="BO49" s="1501"/>
      <c r="BP49" s="1501"/>
      <c r="BQ49" s="1501"/>
      <c r="BR49" s="1501"/>
      <c r="BS49" s="1501"/>
      <c r="BT49" s="1501"/>
      <c r="BU49" s="1501"/>
      <c r="BV49" s="1501"/>
      <c r="BW49" s="1501"/>
      <c r="BX49" s="1501"/>
      <c r="BY49" s="1501"/>
      <c r="BZ49" s="1501"/>
      <c r="CA49" s="1501"/>
      <c r="CB49" s="1501"/>
      <c r="CC49" s="1501"/>
      <c r="CD49" s="1501"/>
      <c r="CE49" s="1501"/>
      <c r="CF49" s="1501"/>
      <c r="CG49" s="1501"/>
      <c r="CH49" s="1501"/>
      <c r="CI49" s="1501"/>
      <c r="CJ49" s="1501"/>
      <c r="CK49" s="1501"/>
      <c r="CL49" s="1501"/>
      <c r="CM49" s="1501"/>
      <c r="CN49" s="1501"/>
      <c r="CO49" s="1501"/>
      <c r="CP49" s="1501"/>
      <c r="CQ49" s="1501"/>
      <c r="CR49" s="1501"/>
      <c r="CS49" s="1501"/>
      <c r="CT49" s="1501"/>
      <c r="CU49" s="1501"/>
      <c r="CV49" s="1501"/>
      <c r="CW49" s="1501"/>
      <c r="CX49" s="1501"/>
      <c r="CY49" s="1501"/>
      <c r="CZ49" s="1501"/>
      <c r="DA49" s="1501"/>
      <c r="DB49" s="1501"/>
      <c r="DC49" s="1501"/>
      <c r="DD49" s="1501"/>
      <c r="DE49" s="1501"/>
      <c r="DF49" s="1501"/>
      <c r="DG49" s="1501"/>
      <c r="DH49" s="1501"/>
      <c r="DI49" s="1501"/>
      <c r="DJ49" s="1501"/>
      <c r="DK49" s="1501"/>
      <c r="DL49" s="1501"/>
      <c r="DM49" s="1501"/>
      <c r="DN49" s="1501"/>
      <c r="DO49" s="1501"/>
      <c r="DP49" s="1501"/>
      <c r="DQ49" s="1501"/>
      <c r="DR49" s="1501"/>
      <c r="DS49" s="1501"/>
      <c r="DT49" s="1501"/>
      <c r="DU49" s="1501"/>
      <c r="DV49" s="1501"/>
      <c r="DW49" s="1501"/>
      <c r="DX49" s="1501"/>
      <c r="DY49" s="1501"/>
      <c r="DZ49" s="1501"/>
    </row>
    <row r="50" spans="1:130" s="1495" customFormat="1" ht="18.75" hidden="1" customHeight="1">
      <c r="A50" s="1502"/>
      <c r="B50" s="1504"/>
      <c r="C50" s="1494"/>
      <c r="D50" s="1496"/>
      <c r="E50" s="1496"/>
      <c r="F50" s="1496">
        <f t="shared" si="0"/>
        <v>0</v>
      </c>
      <c r="G50" s="1494"/>
      <c r="H50" s="1496"/>
      <c r="I50" s="1496"/>
      <c r="J50" s="1496">
        <f t="shared" si="1"/>
        <v>0</v>
      </c>
      <c r="K50" s="1494"/>
      <c r="L50" s="1496"/>
      <c r="M50" s="1496"/>
      <c r="N50" s="1496">
        <f t="shared" si="2"/>
        <v>0</v>
      </c>
      <c r="O50" s="1494"/>
      <c r="P50" s="1496"/>
      <c r="Q50" s="1496"/>
      <c r="R50" s="1496">
        <f t="shared" si="3"/>
        <v>0</v>
      </c>
      <c r="S50" s="1494"/>
      <c r="T50" s="1496"/>
      <c r="U50" s="1496"/>
      <c r="V50" s="1496">
        <f t="shared" si="4"/>
        <v>0</v>
      </c>
      <c r="W50" s="1497"/>
      <c r="X50" s="1496"/>
      <c r="Y50" s="1496"/>
      <c r="Z50" s="1496">
        <f t="shared" si="5"/>
        <v>0</v>
      </c>
      <c r="AA50" s="1498"/>
      <c r="AB50" s="1496"/>
      <c r="AC50" s="1496"/>
      <c r="AD50" s="1496">
        <f t="shared" si="6"/>
        <v>0</v>
      </c>
      <c r="AE50" s="1498"/>
      <c r="AF50" s="1496"/>
      <c r="AG50" s="1496"/>
      <c r="AH50" s="1496">
        <f t="shared" si="7"/>
        <v>0</v>
      </c>
      <c r="AI50" s="1494"/>
      <c r="AJ50" s="1499">
        <f t="shared" si="10"/>
        <v>0</v>
      </c>
      <c r="AK50" s="1499">
        <f t="shared" si="8"/>
        <v>0</v>
      </c>
      <c r="AL50" s="1496">
        <f t="shared" si="9"/>
        <v>0</v>
      </c>
      <c r="AM50" s="1497"/>
      <c r="AN50" s="1500"/>
      <c r="AO50" s="1500"/>
      <c r="AP50" s="1501"/>
      <c r="AQ50" s="1501"/>
      <c r="AR50" s="1501"/>
      <c r="AS50" s="1501"/>
      <c r="AT50" s="1501"/>
      <c r="AU50" s="1501"/>
      <c r="AV50" s="1501"/>
      <c r="AW50" s="1501"/>
      <c r="AX50" s="1501"/>
      <c r="AY50" s="1501"/>
      <c r="AZ50" s="1501"/>
      <c r="BA50" s="1501"/>
      <c r="BB50" s="1501"/>
      <c r="BC50" s="1501"/>
      <c r="BD50" s="1501"/>
      <c r="BE50" s="1501"/>
      <c r="BF50" s="1501"/>
      <c r="BG50" s="1501"/>
      <c r="BH50" s="1501"/>
      <c r="BI50" s="1501"/>
      <c r="BJ50" s="1501"/>
      <c r="BK50" s="1501"/>
      <c r="BL50" s="1501"/>
      <c r="BM50" s="1501"/>
      <c r="BN50" s="1501"/>
      <c r="BO50" s="1501"/>
      <c r="BP50" s="1501"/>
      <c r="BQ50" s="1501"/>
      <c r="BR50" s="1501"/>
      <c r="BS50" s="1501"/>
      <c r="BT50" s="1501"/>
      <c r="BU50" s="1501"/>
      <c r="BV50" s="1501"/>
      <c r="BW50" s="1501"/>
      <c r="BX50" s="1501"/>
      <c r="BY50" s="1501"/>
      <c r="BZ50" s="1501"/>
      <c r="CA50" s="1501"/>
      <c r="CB50" s="1501"/>
      <c r="CC50" s="1501"/>
      <c r="CD50" s="1501"/>
      <c r="CE50" s="1501"/>
      <c r="CF50" s="1501"/>
      <c r="CG50" s="1501"/>
      <c r="CH50" s="1501"/>
      <c r="CI50" s="1501"/>
      <c r="CJ50" s="1501"/>
      <c r="CK50" s="1501"/>
      <c r="CL50" s="1501"/>
      <c r="CM50" s="1501"/>
      <c r="CN50" s="1501"/>
      <c r="CO50" s="1501"/>
      <c r="CP50" s="1501"/>
      <c r="CQ50" s="1501"/>
      <c r="CR50" s="1501"/>
      <c r="CS50" s="1501"/>
      <c r="CT50" s="1501"/>
      <c r="CU50" s="1501"/>
      <c r="CV50" s="1501"/>
      <c r="CW50" s="1501"/>
      <c r="CX50" s="1501"/>
      <c r="CY50" s="1501"/>
      <c r="CZ50" s="1501"/>
      <c r="DA50" s="1501"/>
      <c r="DB50" s="1501"/>
      <c r="DC50" s="1501"/>
      <c r="DD50" s="1501"/>
      <c r="DE50" s="1501"/>
      <c r="DF50" s="1501"/>
      <c r="DG50" s="1501"/>
      <c r="DH50" s="1501"/>
      <c r="DI50" s="1501"/>
      <c r="DJ50" s="1501"/>
      <c r="DK50" s="1501"/>
      <c r="DL50" s="1501"/>
      <c r="DM50" s="1501"/>
      <c r="DN50" s="1501"/>
      <c r="DO50" s="1501"/>
      <c r="DP50" s="1501"/>
      <c r="DQ50" s="1501"/>
      <c r="DR50" s="1501"/>
      <c r="DS50" s="1501"/>
      <c r="DT50" s="1501"/>
      <c r="DU50" s="1501"/>
      <c r="DV50" s="1501"/>
      <c r="DW50" s="1501"/>
      <c r="DX50" s="1501"/>
      <c r="DY50" s="1501"/>
      <c r="DZ50" s="1501"/>
    </row>
    <row r="51" spans="1:130" s="1495" customFormat="1" ht="18.75" hidden="1" customHeight="1">
      <c r="A51" s="1502"/>
      <c r="B51" s="1505"/>
      <c r="C51" s="1494"/>
      <c r="D51" s="1496"/>
      <c r="E51" s="1496"/>
      <c r="F51" s="1496">
        <f t="shared" si="0"/>
        <v>0</v>
      </c>
      <c r="G51" s="1494"/>
      <c r="H51" s="1496"/>
      <c r="I51" s="1496"/>
      <c r="J51" s="1496">
        <f t="shared" si="1"/>
        <v>0</v>
      </c>
      <c r="K51" s="1494"/>
      <c r="L51" s="1496"/>
      <c r="M51" s="1496"/>
      <c r="N51" s="1496">
        <f t="shared" si="2"/>
        <v>0</v>
      </c>
      <c r="O51" s="1494"/>
      <c r="P51" s="1496"/>
      <c r="Q51" s="1496"/>
      <c r="R51" s="1496">
        <f t="shared" si="3"/>
        <v>0</v>
      </c>
      <c r="S51" s="1494"/>
      <c r="T51" s="1496"/>
      <c r="U51" s="1496"/>
      <c r="V51" s="1496">
        <f t="shared" si="4"/>
        <v>0</v>
      </c>
      <c r="W51" s="1497"/>
      <c r="X51" s="1496"/>
      <c r="Y51" s="1496"/>
      <c r="Z51" s="1496">
        <f t="shared" si="5"/>
        <v>0</v>
      </c>
      <c r="AA51" s="1498"/>
      <c r="AB51" s="1496"/>
      <c r="AC51" s="1496"/>
      <c r="AD51" s="1496">
        <f t="shared" si="6"/>
        <v>0</v>
      </c>
      <c r="AE51" s="1498"/>
      <c r="AF51" s="1496"/>
      <c r="AG51" s="1496"/>
      <c r="AH51" s="1496">
        <f t="shared" si="7"/>
        <v>0</v>
      </c>
      <c r="AI51" s="1494"/>
      <c r="AJ51" s="1499">
        <f t="shared" si="10"/>
        <v>0</v>
      </c>
      <c r="AK51" s="1499">
        <f t="shared" si="8"/>
        <v>0</v>
      </c>
      <c r="AL51" s="1496">
        <f t="shared" si="9"/>
        <v>0</v>
      </c>
      <c r="AM51" s="1497"/>
      <c r="AN51" s="1500"/>
      <c r="AO51" s="1500"/>
      <c r="AP51" s="1501"/>
      <c r="AQ51" s="1501"/>
      <c r="AR51" s="1501"/>
      <c r="AS51" s="1501"/>
      <c r="AT51" s="1501"/>
      <c r="AU51" s="1501"/>
      <c r="AV51" s="1501"/>
      <c r="AW51" s="1501"/>
      <c r="AX51" s="1501"/>
      <c r="AY51" s="1501"/>
      <c r="AZ51" s="1501"/>
      <c r="BA51" s="1501"/>
      <c r="BB51" s="1501"/>
      <c r="BC51" s="1501"/>
      <c r="BD51" s="1501"/>
      <c r="BE51" s="1501"/>
      <c r="BF51" s="1501"/>
      <c r="BG51" s="1501"/>
      <c r="BH51" s="1501"/>
      <c r="BI51" s="1501"/>
      <c r="BJ51" s="1501"/>
      <c r="BK51" s="1501"/>
      <c r="BL51" s="1501"/>
      <c r="BM51" s="1501"/>
      <c r="BN51" s="1501"/>
      <c r="BO51" s="1501"/>
      <c r="BP51" s="1501"/>
      <c r="BQ51" s="1501"/>
      <c r="BR51" s="1501"/>
      <c r="BS51" s="1501"/>
      <c r="BT51" s="1501"/>
      <c r="BU51" s="1501"/>
      <c r="BV51" s="1501"/>
      <c r="BW51" s="1501"/>
      <c r="BX51" s="1501"/>
      <c r="BY51" s="1501"/>
      <c r="BZ51" s="1501"/>
      <c r="CA51" s="1501"/>
      <c r="CB51" s="1501"/>
      <c r="CC51" s="1501"/>
      <c r="CD51" s="1501"/>
      <c r="CE51" s="1501"/>
      <c r="CF51" s="1501"/>
      <c r="CG51" s="1501"/>
      <c r="CH51" s="1501"/>
      <c r="CI51" s="1501"/>
      <c r="CJ51" s="1501"/>
      <c r="CK51" s="1501"/>
      <c r="CL51" s="1501"/>
      <c r="CM51" s="1501"/>
      <c r="CN51" s="1501"/>
      <c r="CO51" s="1501"/>
      <c r="CP51" s="1501"/>
      <c r="CQ51" s="1501"/>
      <c r="CR51" s="1501"/>
      <c r="CS51" s="1501"/>
      <c r="CT51" s="1501"/>
      <c r="CU51" s="1501"/>
      <c r="CV51" s="1501"/>
      <c r="CW51" s="1501"/>
      <c r="CX51" s="1501"/>
      <c r="CY51" s="1501"/>
      <c r="CZ51" s="1501"/>
      <c r="DA51" s="1501"/>
      <c r="DB51" s="1501"/>
      <c r="DC51" s="1501"/>
      <c r="DD51" s="1501"/>
      <c r="DE51" s="1501"/>
      <c r="DF51" s="1501"/>
      <c r="DG51" s="1501"/>
      <c r="DH51" s="1501"/>
      <c r="DI51" s="1501"/>
      <c r="DJ51" s="1501"/>
      <c r="DK51" s="1501"/>
      <c r="DL51" s="1501"/>
      <c r="DM51" s="1501"/>
      <c r="DN51" s="1501"/>
      <c r="DO51" s="1501"/>
      <c r="DP51" s="1501"/>
      <c r="DQ51" s="1501"/>
      <c r="DR51" s="1501"/>
      <c r="DS51" s="1501"/>
      <c r="DT51" s="1501"/>
      <c r="DU51" s="1501"/>
      <c r="DV51" s="1501"/>
      <c r="DW51" s="1501"/>
      <c r="DX51" s="1501"/>
      <c r="DY51" s="1501"/>
      <c r="DZ51" s="1501"/>
    </row>
    <row r="52" spans="1:130" s="1495" customFormat="1" ht="18.75" hidden="1" customHeight="1">
      <c r="A52" s="1502"/>
      <c r="B52" s="1504"/>
      <c r="C52" s="1494"/>
      <c r="D52" s="1496"/>
      <c r="E52" s="1496"/>
      <c r="F52" s="1496">
        <f t="shared" si="0"/>
        <v>0</v>
      </c>
      <c r="G52" s="1494"/>
      <c r="H52" s="1496"/>
      <c r="I52" s="1496"/>
      <c r="J52" s="1496">
        <f t="shared" si="1"/>
        <v>0</v>
      </c>
      <c r="K52" s="1494"/>
      <c r="L52" s="1496"/>
      <c r="M52" s="1496"/>
      <c r="N52" s="1496">
        <f t="shared" si="2"/>
        <v>0</v>
      </c>
      <c r="O52" s="1494"/>
      <c r="P52" s="1496"/>
      <c r="Q52" s="1496"/>
      <c r="R52" s="1496">
        <f t="shared" si="3"/>
        <v>0</v>
      </c>
      <c r="S52" s="1494"/>
      <c r="T52" s="1496"/>
      <c r="U52" s="1496"/>
      <c r="V52" s="1496">
        <f t="shared" si="4"/>
        <v>0</v>
      </c>
      <c r="W52" s="1497"/>
      <c r="X52" s="1496"/>
      <c r="Y52" s="1496"/>
      <c r="Z52" s="1496">
        <f t="shared" si="5"/>
        <v>0</v>
      </c>
      <c r="AA52" s="1498"/>
      <c r="AB52" s="1496"/>
      <c r="AC52" s="1496"/>
      <c r="AD52" s="1496">
        <f t="shared" si="6"/>
        <v>0</v>
      </c>
      <c r="AE52" s="1498"/>
      <c r="AF52" s="1496"/>
      <c r="AG52" s="1496"/>
      <c r="AH52" s="1496">
        <f t="shared" si="7"/>
        <v>0</v>
      </c>
      <c r="AI52" s="1494"/>
      <c r="AJ52" s="1499">
        <f t="shared" si="10"/>
        <v>0</v>
      </c>
      <c r="AK52" s="1499">
        <f t="shared" si="8"/>
        <v>0</v>
      </c>
      <c r="AL52" s="1496">
        <f t="shared" si="9"/>
        <v>0</v>
      </c>
      <c r="AM52" s="1497"/>
      <c r="AN52" s="1500"/>
      <c r="AO52" s="1500"/>
      <c r="AP52" s="1501"/>
      <c r="AQ52" s="1501"/>
      <c r="AR52" s="1501"/>
      <c r="AS52" s="1501"/>
      <c r="AT52" s="1501"/>
      <c r="AU52" s="1501"/>
      <c r="AV52" s="1501"/>
      <c r="AW52" s="1501"/>
      <c r="AX52" s="1501"/>
      <c r="AY52" s="1501"/>
      <c r="AZ52" s="1501"/>
      <c r="BA52" s="1501"/>
      <c r="BB52" s="1501"/>
      <c r="BC52" s="1501"/>
      <c r="BD52" s="1501"/>
      <c r="BE52" s="1501"/>
      <c r="BF52" s="1501"/>
      <c r="BG52" s="1501"/>
      <c r="BH52" s="1501"/>
      <c r="BI52" s="1501"/>
      <c r="BJ52" s="1501"/>
      <c r="BK52" s="1501"/>
      <c r="BL52" s="1501"/>
      <c r="BM52" s="1501"/>
      <c r="BN52" s="1501"/>
      <c r="BO52" s="1501"/>
      <c r="BP52" s="1501"/>
      <c r="BQ52" s="1501"/>
      <c r="BR52" s="1501"/>
      <c r="BS52" s="1501"/>
      <c r="BT52" s="1501"/>
      <c r="BU52" s="1501"/>
      <c r="BV52" s="1501"/>
      <c r="BW52" s="1501"/>
      <c r="BX52" s="1501"/>
      <c r="BY52" s="1501"/>
      <c r="BZ52" s="1501"/>
      <c r="CA52" s="1501"/>
      <c r="CB52" s="1501"/>
      <c r="CC52" s="1501"/>
      <c r="CD52" s="1501"/>
      <c r="CE52" s="1501"/>
      <c r="CF52" s="1501"/>
      <c r="CG52" s="1501"/>
      <c r="CH52" s="1501"/>
      <c r="CI52" s="1501"/>
      <c r="CJ52" s="1501"/>
      <c r="CK52" s="1501"/>
      <c r="CL52" s="1501"/>
      <c r="CM52" s="1501"/>
      <c r="CN52" s="1501"/>
      <c r="CO52" s="1501"/>
      <c r="CP52" s="1501"/>
      <c r="CQ52" s="1501"/>
      <c r="CR52" s="1501"/>
      <c r="CS52" s="1501"/>
      <c r="CT52" s="1501"/>
      <c r="CU52" s="1501"/>
      <c r="CV52" s="1501"/>
      <c r="CW52" s="1501"/>
      <c r="CX52" s="1501"/>
      <c r="CY52" s="1501"/>
      <c r="CZ52" s="1501"/>
      <c r="DA52" s="1501"/>
      <c r="DB52" s="1501"/>
      <c r="DC52" s="1501"/>
      <c r="DD52" s="1501"/>
      <c r="DE52" s="1501"/>
      <c r="DF52" s="1501"/>
      <c r="DG52" s="1501"/>
      <c r="DH52" s="1501"/>
      <c r="DI52" s="1501"/>
      <c r="DJ52" s="1501"/>
      <c r="DK52" s="1501"/>
      <c r="DL52" s="1501"/>
      <c r="DM52" s="1501"/>
      <c r="DN52" s="1501"/>
      <c r="DO52" s="1501"/>
      <c r="DP52" s="1501"/>
      <c r="DQ52" s="1501"/>
      <c r="DR52" s="1501"/>
      <c r="DS52" s="1501"/>
      <c r="DT52" s="1501"/>
      <c r="DU52" s="1501"/>
      <c r="DV52" s="1501"/>
      <c r="DW52" s="1501"/>
      <c r="DX52" s="1501"/>
      <c r="DY52" s="1501"/>
      <c r="DZ52" s="1501"/>
    </row>
    <row r="53" spans="1:130" s="1495" customFormat="1" ht="18.75" hidden="1" customHeight="1">
      <c r="A53" s="1502"/>
      <c r="B53" s="1504"/>
      <c r="C53" s="1494"/>
      <c r="D53" s="1496"/>
      <c r="E53" s="1496"/>
      <c r="F53" s="1496">
        <f t="shared" si="0"/>
        <v>0</v>
      </c>
      <c r="G53" s="1494"/>
      <c r="H53" s="1496"/>
      <c r="I53" s="1496"/>
      <c r="J53" s="1496">
        <f t="shared" si="1"/>
        <v>0</v>
      </c>
      <c r="K53" s="1494"/>
      <c r="L53" s="1496"/>
      <c r="M53" s="1496"/>
      <c r="N53" s="1496">
        <f t="shared" si="2"/>
        <v>0</v>
      </c>
      <c r="O53" s="1494"/>
      <c r="P53" s="1496"/>
      <c r="Q53" s="1496"/>
      <c r="R53" s="1496">
        <f t="shared" si="3"/>
        <v>0</v>
      </c>
      <c r="S53" s="1494"/>
      <c r="T53" s="1496"/>
      <c r="U53" s="1496"/>
      <c r="V53" s="1496">
        <f t="shared" si="4"/>
        <v>0</v>
      </c>
      <c r="W53" s="1497"/>
      <c r="X53" s="1496"/>
      <c r="Y53" s="1496"/>
      <c r="Z53" s="1496">
        <f t="shared" si="5"/>
        <v>0</v>
      </c>
      <c r="AA53" s="1498"/>
      <c r="AB53" s="1496"/>
      <c r="AC53" s="1496"/>
      <c r="AD53" s="1496">
        <f t="shared" si="6"/>
        <v>0</v>
      </c>
      <c r="AE53" s="1498"/>
      <c r="AF53" s="1496"/>
      <c r="AG53" s="1496"/>
      <c r="AH53" s="1496">
        <f t="shared" si="7"/>
        <v>0</v>
      </c>
      <c r="AI53" s="1494"/>
      <c r="AJ53" s="1499">
        <f t="shared" si="10"/>
        <v>0</v>
      </c>
      <c r="AK53" s="1499">
        <f t="shared" si="8"/>
        <v>0</v>
      </c>
      <c r="AL53" s="1496">
        <f t="shared" si="9"/>
        <v>0</v>
      </c>
      <c r="AM53" s="1497"/>
      <c r="AN53" s="1500"/>
      <c r="AO53" s="1500"/>
      <c r="AP53" s="1501"/>
      <c r="AQ53" s="1501"/>
      <c r="AR53" s="1501"/>
      <c r="AS53" s="1501"/>
      <c r="AT53" s="1501"/>
      <c r="AU53" s="1501"/>
      <c r="AV53" s="1501"/>
      <c r="AW53" s="1501"/>
      <c r="AX53" s="1501"/>
      <c r="AY53" s="1501"/>
      <c r="AZ53" s="1501"/>
      <c r="BA53" s="1501"/>
      <c r="BB53" s="1501"/>
      <c r="BC53" s="1501"/>
      <c r="BD53" s="1501"/>
      <c r="BE53" s="1501"/>
      <c r="BF53" s="1501"/>
      <c r="BG53" s="1501"/>
      <c r="BH53" s="1501"/>
      <c r="BI53" s="1501"/>
      <c r="BJ53" s="1501"/>
      <c r="BK53" s="1501"/>
      <c r="BL53" s="1501"/>
      <c r="BM53" s="1501"/>
      <c r="BN53" s="1501"/>
      <c r="BO53" s="1501"/>
      <c r="BP53" s="1501"/>
      <c r="BQ53" s="1501"/>
      <c r="BR53" s="1501"/>
      <c r="BS53" s="1501"/>
      <c r="BT53" s="1501"/>
      <c r="BU53" s="1501"/>
      <c r="BV53" s="1501"/>
      <c r="BW53" s="1501"/>
      <c r="BX53" s="1501"/>
      <c r="BY53" s="1501"/>
      <c r="BZ53" s="1501"/>
      <c r="CA53" s="1501"/>
      <c r="CB53" s="1501"/>
      <c r="CC53" s="1501"/>
      <c r="CD53" s="1501"/>
      <c r="CE53" s="1501"/>
      <c r="CF53" s="1501"/>
      <c r="CG53" s="1501"/>
      <c r="CH53" s="1501"/>
      <c r="CI53" s="1501"/>
      <c r="CJ53" s="1501"/>
      <c r="CK53" s="1501"/>
      <c r="CL53" s="1501"/>
      <c r="CM53" s="1501"/>
      <c r="CN53" s="1501"/>
      <c r="CO53" s="1501"/>
      <c r="CP53" s="1501"/>
      <c r="CQ53" s="1501"/>
      <c r="CR53" s="1501"/>
      <c r="CS53" s="1501"/>
      <c r="CT53" s="1501"/>
      <c r="CU53" s="1501"/>
      <c r="CV53" s="1501"/>
      <c r="CW53" s="1501"/>
      <c r="CX53" s="1501"/>
      <c r="CY53" s="1501"/>
      <c r="CZ53" s="1501"/>
      <c r="DA53" s="1501"/>
      <c r="DB53" s="1501"/>
      <c r="DC53" s="1501"/>
      <c r="DD53" s="1501"/>
      <c r="DE53" s="1501"/>
      <c r="DF53" s="1501"/>
      <c r="DG53" s="1501"/>
      <c r="DH53" s="1501"/>
      <c r="DI53" s="1501"/>
      <c r="DJ53" s="1501"/>
      <c r="DK53" s="1501"/>
      <c r="DL53" s="1501"/>
      <c r="DM53" s="1501"/>
      <c r="DN53" s="1501"/>
      <c r="DO53" s="1501"/>
      <c r="DP53" s="1501"/>
      <c r="DQ53" s="1501"/>
      <c r="DR53" s="1501"/>
      <c r="DS53" s="1501"/>
      <c r="DT53" s="1501"/>
      <c r="DU53" s="1501"/>
      <c r="DV53" s="1501"/>
      <c r="DW53" s="1501"/>
      <c r="DX53" s="1501"/>
      <c r="DY53" s="1501"/>
      <c r="DZ53" s="1501"/>
    </row>
    <row r="54" spans="1:130" s="1495" customFormat="1" ht="18.75" hidden="1" customHeight="1">
      <c r="A54" s="1502"/>
      <c r="B54" s="1504"/>
      <c r="C54" s="1494"/>
      <c r="D54" s="1496"/>
      <c r="E54" s="1496"/>
      <c r="F54" s="1496">
        <f t="shared" si="0"/>
        <v>0</v>
      </c>
      <c r="G54" s="1494"/>
      <c r="H54" s="1496"/>
      <c r="I54" s="1496"/>
      <c r="J54" s="1496">
        <f t="shared" si="1"/>
        <v>0</v>
      </c>
      <c r="K54" s="1494"/>
      <c r="L54" s="1496"/>
      <c r="M54" s="1496"/>
      <c r="N54" s="1496">
        <f t="shared" si="2"/>
        <v>0</v>
      </c>
      <c r="O54" s="1494"/>
      <c r="P54" s="1496"/>
      <c r="Q54" s="1496"/>
      <c r="R54" s="1496">
        <f t="shared" si="3"/>
        <v>0</v>
      </c>
      <c r="S54" s="1494"/>
      <c r="T54" s="1496"/>
      <c r="U54" s="1496"/>
      <c r="V54" s="1496">
        <f t="shared" si="4"/>
        <v>0</v>
      </c>
      <c r="W54" s="1497"/>
      <c r="X54" s="1496"/>
      <c r="Y54" s="1496"/>
      <c r="Z54" s="1496">
        <f t="shared" si="5"/>
        <v>0</v>
      </c>
      <c r="AA54" s="1498"/>
      <c r="AB54" s="1496"/>
      <c r="AC54" s="1496"/>
      <c r="AD54" s="1496">
        <f t="shared" si="6"/>
        <v>0</v>
      </c>
      <c r="AE54" s="1498"/>
      <c r="AF54" s="1496"/>
      <c r="AG54" s="1496"/>
      <c r="AH54" s="1496">
        <f t="shared" si="7"/>
        <v>0</v>
      </c>
      <c r="AI54" s="1494"/>
      <c r="AJ54" s="1499">
        <f t="shared" si="10"/>
        <v>0</v>
      </c>
      <c r="AK54" s="1499">
        <f t="shared" si="8"/>
        <v>0</v>
      </c>
      <c r="AL54" s="1496">
        <f t="shared" si="9"/>
        <v>0</v>
      </c>
      <c r="AM54" s="1497"/>
      <c r="AN54" s="1500"/>
      <c r="AO54" s="1500"/>
      <c r="AP54" s="1501"/>
      <c r="AQ54" s="1501"/>
      <c r="AR54" s="1501"/>
      <c r="AS54" s="1501"/>
      <c r="AT54" s="1501"/>
      <c r="AU54" s="1501"/>
      <c r="AV54" s="1501"/>
      <c r="AW54" s="1501"/>
      <c r="AX54" s="1501"/>
      <c r="AY54" s="1501"/>
      <c r="AZ54" s="1501"/>
      <c r="BA54" s="1501"/>
      <c r="BB54" s="1501"/>
      <c r="BC54" s="1501"/>
      <c r="BD54" s="1501"/>
      <c r="BE54" s="1501"/>
      <c r="BF54" s="1501"/>
      <c r="BG54" s="1501"/>
      <c r="BH54" s="1501"/>
      <c r="BI54" s="1501"/>
      <c r="BJ54" s="1501"/>
      <c r="BK54" s="1501"/>
      <c r="BL54" s="1501"/>
      <c r="BM54" s="1501"/>
      <c r="BN54" s="1501"/>
      <c r="BO54" s="1501"/>
      <c r="BP54" s="1501"/>
      <c r="BQ54" s="1501"/>
      <c r="BR54" s="1501"/>
      <c r="BS54" s="1501"/>
      <c r="BT54" s="1501"/>
      <c r="BU54" s="1501"/>
      <c r="BV54" s="1501"/>
      <c r="BW54" s="1501"/>
      <c r="BX54" s="1501"/>
      <c r="BY54" s="1501"/>
      <c r="BZ54" s="1501"/>
      <c r="CA54" s="1501"/>
      <c r="CB54" s="1501"/>
      <c r="CC54" s="1501"/>
      <c r="CD54" s="1501"/>
      <c r="CE54" s="1501"/>
      <c r="CF54" s="1501"/>
      <c r="CG54" s="1501"/>
      <c r="CH54" s="1501"/>
      <c r="CI54" s="1501"/>
      <c r="CJ54" s="1501"/>
      <c r="CK54" s="1501"/>
      <c r="CL54" s="1501"/>
      <c r="CM54" s="1501"/>
      <c r="CN54" s="1501"/>
      <c r="CO54" s="1501"/>
      <c r="CP54" s="1501"/>
      <c r="CQ54" s="1501"/>
      <c r="CR54" s="1501"/>
      <c r="CS54" s="1501"/>
      <c r="CT54" s="1501"/>
      <c r="CU54" s="1501"/>
      <c r="CV54" s="1501"/>
      <c r="CW54" s="1501"/>
      <c r="CX54" s="1501"/>
      <c r="CY54" s="1501"/>
      <c r="CZ54" s="1501"/>
      <c r="DA54" s="1501"/>
      <c r="DB54" s="1501"/>
      <c r="DC54" s="1501"/>
      <c r="DD54" s="1501"/>
      <c r="DE54" s="1501"/>
      <c r="DF54" s="1501"/>
      <c r="DG54" s="1501"/>
      <c r="DH54" s="1501"/>
      <c r="DI54" s="1501"/>
      <c r="DJ54" s="1501"/>
      <c r="DK54" s="1501"/>
      <c r="DL54" s="1501"/>
      <c r="DM54" s="1501"/>
      <c r="DN54" s="1501"/>
      <c r="DO54" s="1501"/>
      <c r="DP54" s="1501"/>
      <c r="DQ54" s="1501"/>
      <c r="DR54" s="1501"/>
      <c r="DS54" s="1501"/>
      <c r="DT54" s="1501"/>
      <c r="DU54" s="1501"/>
      <c r="DV54" s="1501"/>
      <c r="DW54" s="1501"/>
      <c r="DX54" s="1501"/>
      <c r="DY54" s="1501"/>
      <c r="DZ54" s="1501"/>
    </row>
    <row r="55" spans="1:130" ht="18" hidden="1" customHeight="1">
      <c r="A55" s="1466"/>
      <c r="C55" s="1506"/>
      <c r="G55" s="1506"/>
      <c r="K55" s="1506"/>
      <c r="O55" s="1506"/>
      <c r="R55" s="1496">
        <f t="shared" si="3"/>
        <v>0</v>
      </c>
      <c r="S55" s="1506"/>
      <c r="W55" s="1507"/>
      <c r="AA55" s="1508"/>
      <c r="AE55" s="1508"/>
      <c r="AI55" s="1506"/>
      <c r="AM55" s="1497"/>
    </row>
    <row r="56" spans="1:130" s="1495" customFormat="1" ht="15.75">
      <c r="A56" s="1509" t="s">
        <v>690</v>
      </c>
      <c r="B56" s="1510"/>
      <c r="C56" s="1511"/>
      <c r="D56" s="1512">
        <f>ROUND(SUM(D21:D55),0)</f>
        <v>0</v>
      </c>
      <c r="E56" s="1513">
        <f>ROUND(SUM(E21:E55),0)</f>
        <v>0</v>
      </c>
      <c r="F56" s="1512">
        <f>ROUND(SUM(F20:F55),0)</f>
        <v>0</v>
      </c>
      <c r="G56" s="1511"/>
      <c r="H56" s="1512">
        <f>ROUND(SUM(H20:H55),0)</f>
        <v>0</v>
      </c>
      <c r="I56" s="1513">
        <f>ROUND(SUM(I20:I55),0)</f>
        <v>0</v>
      </c>
      <c r="J56" s="1512">
        <f>ROUND(SUM(J20:J55),0)</f>
        <v>0</v>
      </c>
      <c r="K56" s="1511"/>
      <c r="L56" s="1512">
        <f>ROUND(SUM(L20:L55),0)</f>
        <v>0</v>
      </c>
      <c r="M56" s="1513">
        <f>ROUND(SUM(M20:M55),0)</f>
        <v>0</v>
      </c>
      <c r="N56" s="1512">
        <f>ROUND(SUM(N20:N55),0)</f>
        <v>0</v>
      </c>
      <c r="O56" s="1511"/>
      <c r="P56" s="1512">
        <f>ROUND(SUM(P20:P55),0)</f>
        <v>0</v>
      </c>
      <c r="Q56" s="1513">
        <f>ROUND(SUM(Q20:Q55),0)</f>
        <v>0</v>
      </c>
      <c r="R56" s="1512">
        <f>ROUND(SUM(R20:R55),0)</f>
        <v>0</v>
      </c>
      <c r="S56" s="1511"/>
      <c r="T56" s="1512">
        <f>ROUND(SUM(T20:T55),0)</f>
        <v>0</v>
      </c>
      <c r="U56" s="1513">
        <f>ROUND(SUM(U20:U55),0)</f>
        <v>0</v>
      </c>
      <c r="V56" s="1512">
        <f>ROUND(SUM(V20:V55),0)</f>
        <v>0</v>
      </c>
      <c r="W56" s="1514"/>
      <c r="X56" s="1515">
        <f>ROUND(SUM(X20:X55),0)</f>
        <v>0</v>
      </c>
      <c r="Y56" s="1516">
        <f>ROUND(SUM(Y20:Y55),0)</f>
        <v>0</v>
      </c>
      <c r="Z56" s="1515">
        <f>ROUND(SUM(Z20:Z55),0)</f>
        <v>0</v>
      </c>
      <c r="AA56" s="1517"/>
      <c r="AB56" s="1515">
        <f>ROUND(SUM(AB20:AB55),0)</f>
        <v>0</v>
      </c>
      <c r="AC56" s="1516">
        <f>ROUND(SUM(AC20:AC55),0)</f>
        <v>0</v>
      </c>
      <c r="AD56" s="1515">
        <f>ROUND(SUM(AD20:AD55),0)</f>
        <v>0</v>
      </c>
      <c r="AE56" s="1517"/>
      <c r="AF56" s="1515">
        <f>ROUND(SUM(AF20:AF55),0)</f>
        <v>0</v>
      </c>
      <c r="AG56" s="1516">
        <f>ROUND(SUM(AG20:AG55),0)</f>
        <v>0</v>
      </c>
      <c r="AH56" s="1515">
        <f>ROUND(SUM(AH20:AH55),0)</f>
        <v>0</v>
      </c>
      <c r="AI56" s="1511"/>
      <c r="AJ56" s="1512">
        <f>ROUND(SUM(AJ20:AJ55),0)</f>
        <v>0</v>
      </c>
      <c r="AK56" s="1518">
        <f>SUM(AK20:AK55)</f>
        <v>0</v>
      </c>
      <c r="AL56" s="1519">
        <f>SUM(AL20:AL55)</f>
        <v>0</v>
      </c>
      <c r="AM56" s="1514"/>
      <c r="AN56" s="1520"/>
      <c r="AO56" s="1520"/>
    </row>
    <row r="57" spans="1:130" s="1495" customFormat="1" ht="15.75">
      <c r="A57" s="1521"/>
      <c r="B57" s="1522"/>
      <c r="C57" s="1523"/>
      <c r="D57" s="1523"/>
      <c r="E57" s="1523"/>
      <c r="F57" s="1523"/>
      <c r="G57" s="1523"/>
      <c r="H57" s="1523"/>
      <c r="I57" s="1523"/>
      <c r="J57" s="1523"/>
      <c r="K57" s="1523"/>
      <c r="L57" s="1523"/>
      <c r="M57" s="1523"/>
      <c r="N57" s="1523"/>
      <c r="O57" s="1523"/>
      <c r="P57" s="1523"/>
      <c r="Q57" s="1523"/>
      <c r="R57" s="1523"/>
      <c r="S57" s="1523"/>
      <c r="T57" s="1523"/>
      <c r="U57" s="1523"/>
      <c r="V57" s="1523"/>
      <c r="W57" s="1523"/>
      <c r="X57" s="1524"/>
      <c r="Y57" s="1524"/>
      <c r="Z57" s="1524"/>
      <c r="AA57" s="1524"/>
      <c r="AB57" s="1524"/>
      <c r="AC57" s="1524"/>
      <c r="AD57" s="1524"/>
      <c r="AE57" s="1524"/>
      <c r="AF57" s="1524"/>
      <c r="AG57" s="1524"/>
      <c r="AH57" s="1524"/>
      <c r="AI57" s="1523"/>
      <c r="AJ57" s="1520"/>
      <c r="AK57" s="1520"/>
      <c r="AL57" s="1525"/>
      <c r="AM57" s="1523"/>
      <c r="AN57" s="1520"/>
      <c r="AO57" s="1520"/>
    </row>
    <row r="58" spans="1:130" s="1533" customFormat="1" ht="16.5" thickBot="1">
      <c r="A58" s="1526"/>
      <c r="B58" s="1527"/>
      <c r="C58" s="1527" t="s">
        <v>1128</v>
      </c>
      <c r="D58" s="1528"/>
      <c r="E58" s="1529"/>
      <c r="F58" s="1530"/>
      <c r="G58" s="1531"/>
      <c r="H58" s="1532"/>
      <c r="I58" s="1532"/>
      <c r="J58" s="1532"/>
    </row>
    <row r="59" spans="1:130" ht="15.75" thickTop="1">
      <c r="C59" s="1535"/>
      <c r="D59" s="1535"/>
      <c r="F59" s="1535"/>
      <c r="G59" s="1535"/>
      <c r="H59" s="1535"/>
      <c r="I59" s="1535"/>
      <c r="J59" s="1535"/>
      <c r="K59" s="1535"/>
      <c r="L59" s="1535"/>
      <c r="M59" s="1535"/>
      <c r="N59" s="1535"/>
      <c r="O59" s="1535"/>
      <c r="P59" s="1535"/>
      <c r="Q59" s="1535"/>
      <c r="R59" s="1535"/>
      <c r="S59" s="1535"/>
      <c r="T59" s="1535"/>
      <c r="U59" s="1535"/>
      <c r="V59" s="1535"/>
      <c r="W59" s="1535"/>
      <c r="X59" s="1536"/>
      <c r="Y59" s="1536"/>
      <c r="Z59" s="1536"/>
      <c r="AA59" s="1536"/>
      <c r="AB59" s="1536"/>
      <c r="AC59" s="1536"/>
      <c r="AD59" s="1536"/>
      <c r="AE59" s="1536"/>
      <c r="AF59" s="1536"/>
      <c r="AG59" s="1536"/>
      <c r="AH59" s="1536"/>
      <c r="AI59" s="1535"/>
      <c r="AL59" s="1537"/>
      <c r="AM59" s="1535"/>
    </row>
    <row r="60" spans="1:130" ht="15.75">
      <c r="B60" s="1538" t="s">
        <v>461</v>
      </c>
      <c r="C60" s="1535"/>
      <c r="D60" s="1539">
        <f>D58-D56</f>
        <v>0</v>
      </c>
      <c r="E60" s="1529"/>
      <c r="F60" s="1535"/>
      <c r="G60" s="1535"/>
      <c r="H60" s="1535"/>
      <c r="I60" s="1535"/>
      <c r="J60" s="1535"/>
      <c r="K60" s="1535"/>
      <c r="L60" s="1535"/>
      <c r="M60" s="1535"/>
      <c r="N60" s="1535"/>
      <c r="O60" s="1535"/>
      <c r="P60" s="1535"/>
      <c r="Q60" s="1535"/>
      <c r="R60" s="1535"/>
      <c r="S60" s="1535"/>
      <c r="T60" s="1535"/>
      <c r="U60" s="1535"/>
      <c r="V60" s="1535"/>
      <c r="W60" s="1535"/>
      <c r="X60" s="1536"/>
      <c r="Y60" s="1536"/>
      <c r="Z60" s="1536"/>
      <c r="AA60" s="1536"/>
      <c r="AB60" s="1536"/>
      <c r="AC60" s="1536"/>
      <c r="AD60" s="1536"/>
      <c r="AE60" s="1536"/>
      <c r="AF60" s="1536"/>
      <c r="AG60" s="1536"/>
      <c r="AH60" s="1536"/>
      <c r="AI60" s="1535"/>
      <c r="AL60" s="1537"/>
      <c r="AM60" s="1535"/>
    </row>
    <row r="61" spans="1:130">
      <c r="C61" s="1535"/>
      <c r="D61" s="1535"/>
      <c r="F61" s="1535"/>
      <c r="G61" s="1535"/>
      <c r="H61" s="1535"/>
      <c r="I61" s="1535"/>
      <c r="J61" s="1535"/>
      <c r="K61" s="1535"/>
      <c r="L61" s="1535"/>
      <c r="M61" s="1535"/>
      <c r="N61" s="1535"/>
      <c r="O61" s="1535"/>
      <c r="P61" s="1535"/>
      <c r="Q61" s="1535"/>
      <c r="R61" s="1535"/>
      <c r="S61" s="1535"/>
      <c r="T61" s="1535"/>
      <c r="U61" s="1535"/>
      <c r="V61" s="1535"/>
      <c r="W61" s="1535"/>
      <c r="X61" s="1536"/>
      <c r="Y61" s="1536"/>
      <c r="Z61" s="1536"/>
      <c r="AA61" s="1536"/>
      <c r="AB61" s="1536"/>
      <c r="AC61" s="1536"/>
      <c r="AD61" s="1536"/>
      <c r="AE61" s="1536"/>
      <c r="AF61" s="1536"/>
      <c r="AG61" s="1536"/>
      <c r="AH61" s="1536"/>
      <c r="AI61" s="1535"/>
      <c r="AL61" s="1537"/>
      <c r="AM61" s="1535"/>
    </row>
    <row r="62" spans="1:130" ht="15.75">
      <c r="D62" s="1540" t="s">
        <v>692</v>
      </c>
      <c r="E62" s="1541"/>
      <c r="F62" s="1542"/>
      <c r="G62" s="1542"/>
      <c r="H62" s="1542"/>
      <c r="I62" s="1543"/>
      <c r="Q62" s="1544"/>
      <c r="U62" s="1544"/>
      <c r="AL62" s="1537"/>
    </row>
    <row r="63" spans="1:130" ht="15.75">
      <c r="B63" s="1533"/>
      <c r="D63" s="1545" t="s">
        <v>1159</v>
      </c>
      <c r="E63" s="1546"/>
      <c r="F63" s="1546"/>
      <c r="G63" s="1546"/>
      <c r="H63" s="1546"/>
      <c r="I63" s="1547">
        <v>0</v>
      </c>
      <c r="L63" s="1533"/>
      <c r="N63" s="1533"/>
      <c r="O63" s="1533"/>
      <c r="P63" s="1533"/>
      <c r="Q63" s="1533"/>
      <c r="R63" s="1533"/>
      <c r="S63" s="1533"/>
      <c r="T63" s="1533"/>
      <c r="U63" s="1533"/>
      <c r="V63" s="1533"/>
      <c r="W63" s="1533"/>
      <c r="X63" s="1536"/>
      <c r="Y63" s="1536"/>
      <c r="Z63" s="1536"/>
      <c r="AA63" s="1536"/>
      <c r="AB63" s="1536"/>
      <c r="AC63" s="1536"/>
      <c r="AD63" s="1536"/>
      <c r="AE63" s="1536"/>
      <c r="AF63" s="1536"/>
      <c r="AG63" s="1536"/>
      <c r="AH63" s="1536"/>
      <c r="AI63" s="1533"/>
      <c r="AL63" s="1537"/>
      <c r="AM63" s="1533"/>
    </row>
    <row r="64" spans="1:130" ht="15.75">
      <c r="B64" s="1533"/>
      <c r="D64" s="1545"/>
      <c r="E64" s="1546"/>
      <c r="F64" s="1546"/>
      <c r="G64" s="1546"/>
      <c r="H64" s="1546"/>
      <c r="I64" s="1548"/>
      <c r="L64" s="1533"/>
      <c r="N64" s="1533"/>
      <c r="O64" s="1533"/>
      <c r="P64" s="1533"/>
      <c r="Q64" s="1533"/>
      <c r="R64" s="1533"/>
      <c r="S64" s="1533"/>
      <c r="T64" s="1533"/>
      <c r="U64" s="1533"/>
      <c r="V64" s="1533"/>
      <c r="W64" s="1533"/>
      <c r="X64" s="1536"/>
      <c r="Y64" s="1536"/>
      <c r="Z64" s="1536"/>
      <c r="AA64" s="1536"/>
      <c r="AB64" s="1536"/>
      <c r="AC64" s="1536"/>
      <c r="AD64" s="1536"/>
      <c r="AE64" s="1536"/>
      <c r="AF64" s="1536"/>
      <c r="AG64" s="1536"/>
      <c r="AH64" s="1536"/>
      <c r="AI64" s="1533"/>
      <c r="AL64" s="1537"/>
      <c r="AM64" s="1533"/>
    </row>
    <row r="65" spans="1:43" ht="15.75">
      <c r="B65" s="1533"/>
      <c r="D65" s="1545" t="s">
        <v>710</v>
      </c>
      <c r="E65" s="1546"/>
      <c r="F65" s="1546"/>
      <c r="G65" s="1546"/>
      <c r="H65" s="1546"/>
      <c r="I65" s="1549">
        <v>0</v>
      </c>
      <c r="L65" s="1533"/>
      <c r="N65" s="1533"/>
      <c r="O65" s="1533"/>
      <c r="P65" s="1533"/>
      <c r="Q65" s="1533"/>
      <c r="R65" s="1533"/>
      <c r="S65" s="1533"/>
      <c r="T65" s="1533"/>
      <c r="U65" s="1533"/>
      <c r="V65" s="1533"/>
      <c r="W65" s="1533"/>
      <c r="X65" s="1536"/>
      <c r="Y65" s="1536"/>
      <c r="Z65" s="1536"/>
      <c r="AA65" s="1536"/>
      <c r="AB65" s="1536"/>
      <c r="AC65" s="1536"/>
      <c r="AD65" s="1536"/>
      <c r="AE65" s="1536"/>
      <c r="AF65" s="1536"/>
      <c r="AG65" s="1536"/>
      <c r="AH65" s="1536"/>
      <c r="AI65" s="1533"/>
      <c r="AL65" s="1537"/>
      <c r="AM65" s="1533"/>
    </row>
    <row r="66" spans="1:43" ht="15.75">
      <c r="B66" s="1533"/>
      <c r="D66" s="1545"/>
      <c r="E66" s="1546"/>
      <c r="F66" s="1546"/>
      <c r="G66" s="1546"/>
      <c r="H66" s="1546"/>
      <c r="I66" s="1548"/>
      <c r="L66" s="1533"/>
      <c r="N66" s="1533"/>
      <c r="O66" s="1533"/>
      <c r="P66" s="1533"/>
      <c r="Q66" s="1533"/>
      <c r="R66" s="1533"/>
      <c r="S66" s="1533"/>
      <c r="T66" s="1533"/>
      <c r="U66" s="1533"/>
      <c r="V66" s="1533"/>
      <c r="W66" s="1533"/>
      <c r="X66" s="1536"/>
      <c r="Y66" s="1536"/>
      <c r="Z66" s="1536"/>
      <c r="AA66" s="1536"/>
      <c r="AB66" s="1536"/>
      <c r="AC66" s="1536"/>
      <c r="AD66" s="1536"/>
      <c r="AE66" s="1536"/>
      <c r="AF66" s="1536"/>
      <c r="AG66" s="1536"/>
      <c r="AH66" s="1536"/>
      <c r="AI66" s="1533"/>
      <c r="AL66" s="1537"/>
      <c r="AM66" s="1533"/>
    </row>
    <row r="67" spans="1:43" ht="15.75">
      <c r="B67" s="1533"/>
      <c r="D67" s="1550" t="s">
        <v>693</v>
      </c>
      <c r="E67" s="1546"/>
      <c r="F67" s="1546"/>
      <c r="G67" s="1546"/>
      <c r="H67" s="1546"/>
      <c r="I67" s="1547">
        <f>+I63+I65</f>
        <v>0</v>
      </c>
      <c r="L67" s="1533"/>
      <c r="N67" s="1533"/>
      <c r="O67" s="1533"/>
      <c r="P67" s="1533"/>
      <c r="Q67" s="1533"/>
      <c r="R67" s="1533"/>
      <c r="S67" s="1533"/>
      <c r="T67" s="1533"/>
      <c r="U67" s="1533"/>
      <c r="V67" s="1533"/>
      <c r="W67" s="1533"/>
      <c r="X67" s="1536"/>
      <c r="Y67" s="1536"/>
      <c r="Z67" s="1536"/>
      <c r="AA67" s="1536"/>
      <c r="AB67" s="1536"/>
      <c r="AC67" s="1536"/>
      <c r="AD67" s="1536"/>
      <c r="AE67" s="1536"/>
      <c r="AF67" s="1536"/>
      <c r="AG67" s="1536"/>
      <c r="AH67" s="1536"/>
      <c r="AI67" s="1533"/>
      <c r="AL67" s="1537"/>
      <c r="AM67" s="1533"/>
    </row>
    <row r="68" spans="1:43" ht="15.75">
      <c r="B68" s="1551"/>
      <c r="D68" s="1552"/>
      <c r="E68" s="1553"/>
      <c r="F68" s="1553"/>
      <c r="G68" s="1554"/>
      <c r="H68" s="1546"/>
      <c r="I68" s="1548"/>
      <c r="L68" s="1551"/>
      <c r="N68" s="1551"/>
      <c r="O68" s="1551"/>
      <c r="P68" s="1551"/>
      <c r="Q68" s="1551"/>
      <c r="R68" s="1551"/>
      <c r="S68" s="1551"/>
      <c r="T68" s="1551"/>
      <c r="U68" s="1551"/>
      <c r="V68" s="1551"/>
      <c r="W68" s="1551"/>
      <c r="X68" s="1555"/>
      <c r="Y68" s="1555"/>
      <c r="Z68" s="1555"/>
      <c r="AA68" s="1555"/>
      <c r="AB68" s="1555"/>
      <c r="AC68" s="1555"/>
      <c r="AD68" s="1555"/>
      <c r="AE68" s="1555"/>
      <c r="AF68" s="1555"/>
      <c r="AG68" s="1555"/>
      <c r="AH68" s="1555"/>
      <c r="AI68" s="1551"/>
      <c r="AM68" s="1551"/>
    </row>
    <row r="69" spans="1:43" ht="15.75">
      <c r="B69" s="1551"/>
      <c r="D69" s="1552" t="s">
        <v>1160</v>
      </c>
      <c r="E69" s="1553"/>
      <c r="F69" s="1553"/>
      <c r="G69" s="1554"/>
      <c r="H69" s="1546"/>
      <c r="I69" s="1547">
        <f>D56+AJ56</f>
        <v>0</v>
      </c>
      <c r="L69" s="1551"/>
      <c r="N69" s="1551"/>
      <c r="O69" s="1551"/>
      <c r="P69" s="1551"/>
      <c r="Q69" s="1551"/>
      <c r="R69" s="1551"/>
      <c r="S69" s="1551"/>
      <c r="T69" s="1551"/>
      <c r="U69" s="1551"/>
      <c r="V69" s="1551"/>
      <c r="W69" s="1551"/>
      <c r="X69" s="1555"/>
      <c r="Y69" s="1555"/>
      <c r="Z69" s="1555"/>
      <c r="AA69" s="1555"/>
      <c r="AB69" s="1555"/>
      <c r="AC69" s="1555"/>
      <c r="AD69" s="1555"/>
      <c r="AE69" s="1555"/>
      <c r="AF69" s="1555"/>
      <c r="AG69" s="1555"/>
      <c r="AH69" s="1555"/>
      <c r="AI69" s="1551"/>
      <c r="AM69" s="1551"/>
    </row>
    <row r="70" spans="1:43" ht="15.75">
      <c r="B70" s="1533"/>
      <c r="D70" s="1552"/>
      <c r="E70" s="1556"/>
      <c r="F70" s="1553"/>
      <c r="G70" s="1553"/>
      <c r="H70" s="1557"/>
      <c r="I70" s="1558"/>
    </row>
    <row r="71" spans="1:43" ht="15.75">
      <c r="B71" s="1533"/>
      <c r="D71" s="1559" t="s">
        <v>709</v>
      </c>
      <c r="E71" s="1556"/>
      <c r="F71" s="1553"/>
      <c r="G71" s="1553"/>
      <c r="H71" s="1553"/>
      <c r="I71" s="1560">
        <f>-D56</f>
        <v>0</v>
      </c>
    </row>
    <row r="72" spans="1:43" ht="15.75">
      <c r="B72" s="1533"/>
      <c r="D72" s="1561"/>
      <c r="E72" s="1556"/>
      <c r="F72" s="1553"/>
      <c r="G72" s="1553"/>
      <c r="H72" s="1557"/>
      <c r="I72" s="1562"/>
    </row>
    <row r="73" spans="1:43" ht="16.5" thickBot="1">
      <c r="B73" s="1533"/>
      <c r="D73" s="1563" t="s">
        <v>1161</v>
      </c>
      <c r="E73" s="1556"/>
      <c r="F73" s="1553"/>
      <c r="G73" s="1553"/>
      <c r="H73" s="1557"/>
      <c r="I73" s="1564">
        <f>SUM(I67:I72)</f>
        <v>0</v>
      </c>
    </row>
    <row r="74" spans="1:43" ht="16.5" thickTop="1">
      <c r="B74" s="1533"/>
      <c r="D74" s="1565"/>
      <c r="E74" s="1566"/>
      <c r="F74" s="1567"/>
      <c r="G74" s="1567"/>
      <c r="H74" s="1566"/>
      <c r="I74" s="1568"/>
    </row>
    <row r="75" spans="1:43" ht="20.25">
      <c r="A75" s="1454"/>
      <c r="B75" s="1455"/>
      <c r="Q75" s="1456"/>
      <c r="R75" s="1456"/>
      <c r="S75" s="1456"/>
      <c r="T75" s="1456"/>
      <c r="U75" s="1456"/>
      <c r="V75" s="1456"/>
      <c r="W75" s="1456"/>
      <c r="X75" s="1449"/>
      <c r="Y75" s="1449"/>
      <c r="Z75" s="1449"/>
      <c r="AA75" s="1449"/>
      <c r="AB75" s="1449"/>
      <c r="AC75" s="1449"/>
      <c r="AD75" s="1449"/>
      <c r="AE75" s="1449"/>
      <c r="AF75" s="1449"/>
      <c r="AI75" s="1450"/>
      <c r="AJ75" s="1450"/>
      <c r="AK75" s="1450"/>
      <c r="AL75" s="1450"/>
      <c r="AM75" s="1450"/>
      <c r="AN75" s="1450"/>
      <c r="AO75" s="1450"/>
      <c r="AP75" s="1450"/>
      <c r="AQ75" s="1450"/>
    </row>
    <row r="76" spans="1:43" ht="20.25">
      <c r="A76" s="1454"/>
      <c r="B76" s="1455"/>
      <c r="Q76" s="1456"/>
      <c r="R76" s="1456"/>
      <c r="S76" s="1456"/>
      <c r="T76" s="1456"/>
      <c r="U76" s="1456"/>
      <c r="V76" s="1456"/>
      <c r="W76" s="1456"/>
      <c r="X76" s="1449"/>
      <c r="Y76" s="1449"/>
      <c r="Z76" s="1449"/>
      <c r="AA76" s="1449"/>
      <c r="AB76" s="1449"/>
      <c r="AC76" s="1449"/>
      <c r="AD76" s="1449"/>
      <c r="AE76" s="1449"/>
      <c r="AF76" s="1449"/>
      <c r="AI76" s="1450"/>
      <c r="AJ76" s="1450"/>
      <c r="AK76" s="1450"/>
      <c r="AL76" s="1450"/>
      <c r="AM76" s="1450"/>
      <c r="AN76" s="1450"/>
      <c r="AO76" s="1450"/>
      <c r="AP76" s="1450"/>
      <c r="AQ76" s="1450"/>
    </row>
    <row r="77" spans="1:43" ht="20.25">
      <c r="A77" s="1454"/>
      <c r="B77" s="1455"/>
      <c r="Q77" s="1456"/>
      <c r="R77" s="1456"/>
      <c r="S77" s="1456"/>
      <c r="T77" s="1456"/>
      <c r="U77" s="1456"/>
      <c r="V77" s="1456"/>
      <c r="W77" s="1456"/>
      <c r="X77" s="1449"/>
      <c r="Y77" s="1449"/>
      <c r="Z77" s="1449"/>
      <c r="AA77" s="1449"/>
      <c r="AB77" s="1449"/>
      <c r="AC77" s="1449"/>
      <c r="AD77" s="1449"/>
      <c r="AE77" s="1449"/>
      <c r="AF77" s="1449"/>
      <c r="AI77" s="1450"/>
      <c r="AJ77" s="1450"/>
      <c r="AK77" s="1450"/>
      <c r="AL77" s="1450"/>
      <c r="AM77" s="1450"/>
      <c r="AN77" s="1450"/>
      <c r="AO77" s="1450"/>
      <c r="AP77" s="1450"/>
      <c r="AQ77" s="1450"/>
    </row>
    <row r="78" spans="1:43" ht="20.25">
      <c r="A78" s="1454"/>
      <c r="B78" s="1455"/>
      <c r="Q78" s="1456"/>
      <c r="R78" s="1456"/>
      <c r="S78" s="1456"/>
      <c r="T78" s="1456"/>
      <c r="U78" s="1456"/>
      <c r="V78" s="1456"/>
      <c r="W78" s="1456"/>
      <c r="X78" s="1449"/>
      <c r="Y78" s="1449"/>
      <c r="Z78" s="1449"/>
      <c r="AA78" s="1449"/>
      <c r="AB78" s="1449"/>
      <c r="AC78" s="1449"/>
      <c r="AD78" s="1449"/>
      <c r="AE78" s="1449"/>
      <c r="AF78" s="1449"/>
      <c r="AI78" s="1450"/>
      <c r="AJ78" s="1450"/>
      <c r="AK78" s="1450"/>
      <c r="AL78" s="1450"/>
      <c r="AM78" s="1450"/>
      <c r="AN78" s="1450"/>
      <c r="AO78" s="1450"/>
      <c r="AP78" s="1450"/>
      <c r="AQ78" s="1450"/>
    </row>
    <row r="79" spans="1:43" s="1452" customFormat="1" ht="18.75" thickBot="1">
      <c r="A79" s="671" t="s">
        <v>102</v>
      </c>
      <c r="B79" s="667"/>
      <c r="C79" s="667" t="s">
        <v>71</v>
      </c>
      <c r="D79" s="667"/>
      <c r="E79" s="671"/>
      <c r="F79" s="670" t="s">
        <v>694</v>
      </c>
      <c r="G79" s="664"/>
      <c r="H79" s="669"/>
      <c r="I79" s="669"/>
      <c r="J79" s="668"/>
      <c r="K79" s="668"/>
      <c r="L79" s="665" t="s">
        <v>410</v>
      </c>
      <c r="M79" s="667"/>
      <c r="N79" s="664"/>
      <c r="O79" s="666"/>
      <c r="P79" s="665" t="s">
        <v>69</v>
      </c>
      <c r="Q79" s="664"/>
      <c r="R79" s="664"/>
      <c r="S79" s="663" t="s">
        <v>695</v>
      </c>
      <c r="AF79" s="1453"/>
      <c r="AG79" s="1453"/>
      <c r="AH79" s="1453"/>
      <c r="AI79" s="1453"/>
      <c r="AJ79" s="1453"/>
      <c r="AK79" s="1453"/>
      <c r="AL79" s="1453"/>
      <c r="AM79" s="1453"/>
      <c r="AN79" s="1453"/>
      <c r="AO79" s="1453"/>
      <c r="AP79" s="1453"/>
    </row>
    <row r="80" spans="1:43">
      <c r="A80" s="641"/>
      <c r="B80" s="642"/>
      <c r="C80" s="642"/>
      <c r="D80" s="642"/>
      <c r="E80" s="642"/>
      <c r="F80" s="592"/>
      <c r="G80" s="592"/>
      <c r="H80" s="643"/>
      <c r="I80" s="643"/>
      <c r="J80" s="592"/>
      <c r="K80" s="644"/>
      <c r="L80" s="645"/>
      <c r="M80" s="642"/>
      <c r="N80" s="643"/>
      <c r="O80" s="592"/>
      <c r="P80" s="592"/>
      <c r="Q80" s="645"/>
      <c r="R80" s="643"/>
      <c r="S80" s="643"/>
      <c r="T80" s="643"/>
      <c r="X80" s="1449"/>
      <c r="Y80" s="1449"/>
      <c r="Z80" s="1449"/>
      <c r="AA80" s="1449"/>
      <c r="AB80" s="1449"/>
      <c r="AC80" s="1449"/>
      <c r="AD80" s="1449"/>
      <c r="AE80" s="1449"/>
      <c r="AF80" s="1449"/>
      <c r="AI80" s="1450"/>
      <c r="AJ80" s="1450"/>
      <c r="AK80" s="1450"/>
      <c r="AL80" s="1450"/>
      <c r="AM80" s="1450"/>
      <c r="AN80" s="1450"/>
      <c r="AO80" s="1450"/>
      <c r="AP80" s="1450"/>
      <c r="AQ80" s="1450"/>
    </row>
    <row r="81" spans="1:43">
      <c r="A81" s="641"/>
      <c r="B81" s="642"/>
      <c r="C81" s="642"/>
      <c r="D81" s="642"/>
      <c r="E81" s="642"/>
      <c r="F81" s="592"/>
      <c r="G81" s="592"/>
      <c r="H81" s="643"/>
      <c r="I81" s="643"/>
      <c r="J81" s="592"/>
      <c r="K81" s="644"/>
      <c r="L81" s="645"/>
      <c r="M81" s="642"/>
      <c r="N81" s="643"/>
      <c r="O81" s="592"/>
      <c r="P81" s="592"/>
      <c r="Q81" s="645"/>
      <c r="R81" s="643"/>
      <c r="S81" s="643"/>
      <c r="T81" s="643"/>
      <c r="X81" s="1449"/>
      <c r="Y81" s="1449"/>
      <c r="Z81" s="1449"/>
      <c r="AA81" s="1449"/>
      <c r="AB81" s="1449"/>
      <c r="AC81" s="1449"/>
      <c r="AD81" s="1449"/>
      <c r="AE81" s="1449"/>
      <c r="AF81" s="1449"/>
      <c r="AI81" s="1450"/>
      <c r="AJ81" s="1450"/>
      <c r="AK81" s="1450"/>
      <c r="AL81" s="1450"/>
      <c r="AM81" s="1450"/>
      <c r="AN81" s="1450"/>
      <c r="AO81" s="1450"/>
      <c r="AP81" s="1450"/>
      <c r="AQ81" s="1450"/>
    </row>
    <row r="82" spans="1:43">
      <c r="A82" s="641"/>
      <c r="B82" s="642"/>
      <c r="C82" s="642"/>
      <c r="D82" s="642"/>
      <c r="E82" s="642"/>
      <c r="F82" s="592"/>
      <c r="G82" s="592"/>
      <c r="H82" s="643"/>
      <c r="I82" s="643"/>
      <c r="J82" s="592"/>
      <c r="K82" s="644"/>
      <c r="L82" s="645"/>
      <c r="M82" s="642"/>
      <c r="N82" s="643"/>
      <c r="O82" s="592"/>
      <c r="P82" s="592"/>
      <c r="Q82" s="645"/>
      <c r="R82" s="643"/>
      <c r="S82" s="643"/>
      <c r="T82" s="643"/>
      <c r="X82" s="1449"/>
      <c r="Y82" s="1449"/>
      <c r="Z82" s="1449"/>
      <c r="AA82" s="1449"/>
      <c r="AB82" s="1449"/>
      <c r="AC82" s="1449"/>
      <c r="AD82" s="1449"/>
      <c r="AE82" s="1449"/>
      <c r="AF82" s="1449"/>
      <c r="AI82" s="1450"/>
      <c r="AJ82" s="1450"/>
      <c r="AK82" s="1450"/>
      <c r="AL82" s="1450"/>
      <c r="AM82" s="1450"/>
      <c r="AN82" s="1450"/>
      <c r="AO82" s="1450"/>
      <c r="AP82" s="1450"/>
      <c r="AQ82" s="1450"/>
    </row>
    <row r="83" spans="1:43">
      <c r="A83" s="641"/>
      <c r="B83" s="642"/>
      <c r="C83" s="642"/>
      <c r="D83" s="642"/>
      <c r="E83" s="642"/>
      <c r="F83" s="592"/>
      <c r="G83" s="592"/>
      <c r="H83" s="643"/>
      <c r="I83" s="643"/>
      <c r="J83" s="592"/>
      <c r="K83" s="644"/>
      <c r="L83" s="645"/>
      <c r="M83" s="642"/>
      <c r="N83" s="643"/>
      <c r="O83" s="592"/>
      <c r="P83" s="592"/>
      <c r="Q83" s="645"/>
      <c r="R83" s="643"/>
      <c r="S83" s="643"/>
      <c r="T83" s="643"/>
      <c r="X83" s="1449"/>
      <c r="Y83" s="1449"/>
      <c r="Z83" s="1449"/>
      <c r="AA83" s="1449"/>
      <c r="AB83" s="1449"/>
      <c r="AC83" s="1449"/>
      <c r="AD83" s="1449"/>
      <c r="AE83" s="1449"/>
      <c r="AF83" s="1449"/>
      <c r="AI83" s="1450"/>
      <c r="AJ83" s="1450"/>
      <c r="AK83" s="1450"/>
      <c r="AL83" s="1450"/>
      <c r="AM83" s="1450"/>
      <c r="AN83" s="1450"/>
      <c r="AO83" s="1450"/>
      <c r="AP83" s="1450"/>
      <c r="AQ83" s="1450"/>
    </row>
    <row r="84" spans="1:43" ht="18">
      <c r="A84" s="1569" t="s">
        <v>1129</v>
      </c>
      <c r="B84" s="1570"/>
      <c r="C84" s="1571"/>
      <c r="D84" s="1571"/>
      <c r="E84" s="1571"/>
      <c r="F84" s="1571"/>
      <c r="G84" s="1571"/>
      <c r="H84" s="1571"/>
    </row>
    <row r="85" spans="1:43">
      <c r="A85" s="1572"/>
      <c r="B85" s="1570"/>
      <c r="C85" s="1571"/>
      <c r="D85" s="1571"/>
      <c r="E85" s="1571"/>
      <c r="F85" s="1571"/>
      <c r="G85" s="1571"/>
      <c r="H85" s="1571"/>
    </row>
    <row r="86" spans="1:43" ht="18.75">
      <c r="A86" s="1573" t="s">
        <v>676</v>
      </c>
      <c r="B86" s="1574" t="s">
        <v>708</v>
      </c>
      <c r="C86" s="1451"/>
      <c r="D86" s="1451"/>
      <c r="E86" s="1451"/>
      <c r="F86" s="1451"/>
      <c r="G86" s="1451"/>
      <c r="H86" s="1451"/>
      <c r="I86" s="1575"/>
      <c r="J86" s="1575"/>
      <c r="K86" s="1575"/>
      <c r="L86" s="1575"/>
      <c r="M86" s="1575"/>
    </row>
    <row r="87" spans="1:43" ht="18.75">
      <c r="A87" s="1576"/>
      <c r="B87" s="1574" t="s">
        <v>697</v>
      </c>
      <c r="C87" s="1451"/>
      <c r="D87" s="1451"/>
      <c r="E87" s="1451"/>
      <c r="F87" s="1451"/>
      <c r="G87" s="1451"/>
      <c r="H87" s="1451"/>
      <c r="I87" s="1575"/>
      <c r="J87" s="1575"/>
      <c r="K87" s="1575"/>
      <c r="L87" s="1575"/>
      <c r="M87" s="1575"/>
    </row>
    <row r="88" spans="1:43" ht="18.75">
      <c r="A88" s="1576"/>
      <c r="B88" s="1574" t="s">
        <v>698</v>
      </c>
      <c r="C88" s="1451"/>
      <c r="D88" s="1451"/>
      <c r="E88" s="1451"/>
      <c r="F88" s="1451"/>
      <c r="G88" s="1451"/>
      <c r="H88" s="1451"/>
      <c r="I88" s="1575"/>
      <c r="J88" s="1575"/>
      <c r="K88" s="1575"/>
      <c r="L88" s="1575"/>
      <c r="M88" s="1575"/>
    </row>
    <row r="89" spans="1:43" ht="18.75">
      <c r="A89" s="1576"/>
      <c r="B89" s="1574" t="s">
        <v>699</v>
      </c>
      <c r="C89" s="1451"/>
      <c r="D89" s="1451"/>
      <c r="E89" s="1451"/>
      <c r="F89" s="1451"/>
      <c r="G89" s="1451"/>
      <c r="H89" s="1451"/>
      <c r="I89" s="1575"/>
      <c r="J89" s="1575"/>
      <c r="K89" s="1575"/>
      <c r="L89" s="1575"/>
      <c r="M89" s="1575"/>
    </row>
    <row r="90" spans="1:43" ht="18.75">
      <c r="A90" s="1576"/>
      <c r="B90" s="1574" t="s">
        <v>700</v>
      </c>
      <c r="C90" s="1451"/>
      <c r="D90" s="1451"/>
      <c r="E90" s="1451"/>
      <c r="F90" s="1451"/>
      <c r="G90" s="1451"/>
      <c r="H90" s="1451"/>
      <c r="I90" s="1575"/>
      <c r="J90" s="1575"/>
      <c r="K90" s="1575"/>
      <c r="L90" s="1575"/>
      <c r="M90" s="1575"/>
    </row>
    <row r="91" spans="1:43" ht="18.75">
      <c r="A91" s="1576"/>
      <c r="B91" s="1574" t="s">
        <v>707</v>
      </c>
      <c r="C91" s="1451"/>
      <c r="D91" s="1451"/>
      <c r="E91" s="1451"/>
      <c r="F91" s="1451"/>
      <c r="G91" s="1451"/>
      <c r="H91" s="1451"/>
      <c r="I91" s="1575"/>
      <c r="J91" s="1575"/>
      <c r="K91" s="1575"/>
      <c r="L91" s="1575"/>
      <c r="M91" s="1575"/>
    </row>
    <row r="92" spans="1:43" ht="18.75">
      <c r="A92" s="1576"/>
      <c r="B92" s="1574"/>
      <c r="C92" s="1451"/>
      <c r="D92" s="1451"/>
      <c r="E92" s="1451"/>
      <c r="F92" s="1451"/>
      <c r="G92" s="1451"/>
      <c r="H92" s="1451"/>
      <c r="I92" s="1575"/>
      <c r="J92" s="1575"/>
      <c r="K92" s="1575"/>
      <c r="L92" s="1575"/>
      <c r="M92" s="1575"/>
    </row>
    <row r="93" spans="1:43" ht="18.75">
      <c r="A93" s="1573" t="s">
        <v>679</v>
      </c>
      <c r="B93" s="1574" t="s">
        <v>706</v>
      </c>
      <c r="C93" s="1451"/>
      <c r="D93" s="1451"/>
      <c r="E93" s="1451"/>
      <c r="F93" s="1451"/>
      <c r="G93" s="1451"/>
      <c r="H93" s="1451"/>
      <c r="I93" s="1575"/>
      <c r="J93" s="1575"/>
      <c r="K93" s="1575"/>
      <c r="L93" s="1575"/>
      <c r="M93" s="1575"/>
    </row>
    <row r="94" spans="1:43" ht="18.75">
      <c r="A94" s="1576"/>
      <c r="B94" s="1574"/>
      <c r="C94" s="1451"/>
      <c r="D94" s="1451"/>
      <c r="E94" s="1451"/>
      <c r="F94" s="1451"/>
      <c r="G94" s="1451"/>
      <c r="H94" s="1451"/>
      <c r="I94" s="1575"/>
      <c r="J94" s="1575"/>
      <c r="K94" s="1575"/>
      <c r="L94" s="1575"/>
      <c r="M94" s="1575"/>
    </row>
    <row r="95" spans="1:43" ht="18.75">
      <c r="A95" s="1573" t="s">
        <v>680</v>
      </c>
      <c r="B95" s="1574" t="s">
        <v>1130</v>
      </c>
      <c r="C95" s="1451"/>
      <c r="D95" s="1451"/>
      <c r="E95" s="1451"/>
      <c r="F95" s="1451"/>
      <c r="G95" s="1451"/>
      <c r="H95" s="1451"/>
      <c r="I95" s="1575"/>
      <c r="J95" s="1575"/>
      <c r="K95" s="1575"/>
      <c r="L95" s="1575"/>
      <c r="M95" s="1575"/>
    </row>
    <row r="96" spans="1:43" ht="18.75">
      <c r="A96" s="1573"/>
      <c r="B96" s="1574" t="s">
        <v>701</v>
      </c>
      <c r="C96" s="1451"/>
      <c r="D96" s="1451"/>
      <c r="E96" s="1451"/>
      <c r="F96" s="1451"/>
      <c r="G96" s="1451"/>
      <c r="H96" s="1451"/>
      <c r="I96" s="1575"/>
      <c r="J96" s="1575"/>
      <c r="K96" s="1575"/>
      <c r="L96" s="1575"/>
      <c r="M96" s="1575"/>
    </row>
    <row r="97" spans="1:13" ht="18.75">
      <c r="A97" s="1573"/>
      <c r="B97" s="1574" t="s">
        <v>1131</v>
      </c>
      <c r="C97" s="1451"/>
      <c r="D97" s="1451"/>
      <c r="E97" s="1451"/>
      <c r="F97" s="1451"/>
      <c r="G97" s="1451"/>
      <c r="H97" s="1451"/>
      <c r="I97" s="1575"/>
      <c r="J97" s="1575"/>
      <c r="K97" s="1575"/>
      <c r="L97" s="1575"/>
      <c r="M97" s="1575"/>
    </row>
    <row r="98" spans="1:13" ht="18.75">
      <c r="A98" s="1573"/>
      <c r="B98" s="1574"/>
      <c r="C98" s="1451"/>
      <c r="D98" s="1451"/>
      <c r="E98" s="1451"/>
      <c r="F98" s="1451"/>
      <c r="G98" s="1451"/>
      <c r="H98" s="1451"/>
      <c r="I98" s="1575"/>
      <c r="J98" s="1575"/>
      <c r="K98" s="1575"/>
      <c r="L98" s="1575"/>
      <c r="M98" s="1575"/>
    </row>
    <row r="99" spans="1:13" ht="18.75">
      <c r="A99" s="1573" t="s">
        <v>691</v>
      </c>
      <c r="B99" s="1574" t="s">
        <v>1132</v>
      </c>
      <c r="C99" s="1451"/>
      <c r="D99" s="1451"/>
      <c r="E99" s="1451"/>
      <c r="F99" s="1451"/>
      <c r="G99" s="1451"/>
      <c r="H99" s="1451"/>
      <c r="I99" s="1575"/>
      <c r="J99" s="1575"/>
      <c r="K99" s="1575"/>
      <c r="L99" s="1575"/>
      <c r="M99" s="1575"/>
    </row>
    <row r="100" spans="1:13" ht="18.75">
      <c r="A100" s="1573"/>
      <c r="B100" s="1574" t="s">
        <v>1133</v>
      </c>
      <c r="C100" s="1451"/>
      <c r="D100" s="1451"/>
      <c r="E100" s="1451"/>
      <c r="F100" s="1451"/>
      <c r="G100" s="1451"/>
      <c r="H100" s="1451"/>
      <c r="I100" s="1575"/>
      <c r="J100" s="1575"/>
      <c r="K100" s="1575"/>
      <c r="L100" s="1575"/>
      <c r="M100" s="1575"/>
    </row>
    <row r="101" spans="1:13" ht="18.75">
      <c r="A101" s="1573"/>
      <c r="B101" s="1574"/>
      <c r="C101" s="1451"/>
      <c r="D101" s="1451"/>
      <c r="E101" s="1451"/>
      <c r="F101" s="1451"/>
      <c r="G101" s="1451"/>
      <c r="H101" s="1451"/>
      <c r="I101" s="1575"/>
      <c r="J101" s="1575"/>
      <c r="K101" s="1575"/>
      <c r="L101" s="1575"/>
      <c r="M101" s="1575"/>
    </row>
    <row r="102" spans="1:13" ht="18.75">
      <c r="A102" s="1573" t="s">
        <v>1134</v>
      </c>
      <c r="B102" s="1574" t="s">
        <v>702</v>
      </c>
      <c r="C102" s="1451"/>
      <c r="D102" s="1451"/>
      <c r="E102" s="1451"/>
      <c r="F102" s="1451"/>
      <c r="G102" s="1451"/>
      <c r="H102" s="1451"/>
      <c r="I102" s="1575"/>
      <c r="J102" s="1575"/>
      <c r="K102" s="1575"/>
      <c r="L102" s="1575"/>
      <c r="M102" s="1575"/>
    </row>
    <row r="103" spans="1:13" ht="18.75">
      <c r="A103" s="1573"/>
      <c r="B103" s="1574" t="s">
        <v>703</v>
      </c>
      <c r="C103" s="1451"/>
      <c r="D103" s="1451"/>
      <c r="E103" s="1451"/>
      <c r="F103" s="1451"/>
      <c r="G103" s="1451"/>
      <c r="H103" s="1451"/>
      <c r="I103" s="1575"/>
      <c r="J103" s="1575"/>
      <c r="K103" s="1575"/>
      <c r="L103" s="1575"/>
      <c r="M103" s="1575"/>
    </row>
    <row r="104" spans="1:13" ht="18.75">
      <c r="A104" s="1573"/>
      <c r="B104" s="1574"/>
      <c r="C104" s="1451"/>
      <c r="D104" s="1451"/>
      <c r="E104" s="1451"/>
      <c r="F104" s="1451"/>
      <c r="G104" s="1451"/>
      <c r="H104" s="1451"/>
      <c r="I104" s="1575"/>
      <c r="J104" s="1575"/>
      <c r="K104" s="1575"/>
      <c r="L104" s="1575"/>
      <c r="M104" s="1575"/>
    </row>
    <row r="105" spans="1:13" ht="18.75">
      <c r="A105" s="1573" t="s">
        <v>1135</v>
      </c>
      <c r="B105" s="1574" t="s">
        <v>1136</v>
      </c>
      <c r="C105" s="1451"/>
      <c r="D105" s="1451"/>
      <c r="E105" s="1451"/>
      <c r="F105" s="1451"/>
      <c r="G105" s="1451"/>
      <c r="H105" s="1451"/>
      <c r="I105" s="1575"/>
      <c r="J105" s="1575"/>
      <c r="K105" s="1575"/>
      <c r="L105" s="1575"/>
      <c r="M105" s="1575"/>
    </row>
    <row r="106" spans="1:13" ht="18.75">
      <c r="A106" s="1573"/>
      <c r="B106" s="1574" t="s">
        <v>1167</v>
      </c>
      <c r="C106" s="1451"/>
      <c r="D106" s="1451"/>
      <c r="E106" s="1451"/>
      <c r="F106" s="1451"/>
      <c r="G106" s="1451"/>
      <c r="H106" s="1451"/>
      <c r="I106" s="1575"/>
      <c r="J106" s="1575"/>
      <c r="K106" s="1575"/>
      <c r="L106" s="1575"/>
      <c r="M106" s="1575"/>
    </row>
    <row r="107" spans="1:13" ht="18.75">
      <c r="A107" s="1573"/>
      <c r="B107" s="1574" t="s">
        <v>1168</v>
      </c>
      <c r="C107" s="1451"/>
      <c r="D107" s="1451"/>
      <c r="E107" s="1451"/>
      <c r="F107" s="1451"/>
      <c r="G107" s="1451"/>
      <c r="H107" s="1451"/>
      <c r="I107" s="1575"/>
      <c r="J107" s="1575"/>
      <c r="K107" s="1575"/>
      <c r="L107" s="1575"/>
      <c r="M107" s="1575"/>
    </row>
    <row r="108" spans="1:13" ht="18.75">
      <c r="A108" s="1573"/>
      <c r="B108" s="1574" t="s">
        <v>1137</v>
      </c>
      <c r="C108" s="1451"/>
      <c r="D108" s="1451"/>
      <c r="E108" s="1451"/>
      <c r="F108" s="1451"/>
      <c r="G108" s="1451"/>
      <c r="H108" s="1451"/>
      <c r="I108" s="1575"/>
      <c r="J108" s="1575"/>
      <c r="K108" s="1575"/>
      <c r="L108" s="1575"/>
      <c r="M108" s="1575"/>
    </row>
    <row r="109" spans="1:13" ht="18.75">
      <c r="A109" s="1573"/>
      <c r="B109" s="1574"/>
      <c r="C109" s="1451"/>
      <c r="D109" s="1451"/>
      <c r="E109" s="1451"/>
      <c r="F109" s="1451"/>
      <c r="G109" s="1451"/>
      <c r="H109" s="1451"/>
      <c r="I109" s="1575"/>
      <c r="J109" s="1575"/>
      <c r="K109" s="1575"/>
      <c r="L109" s="1575"/>
      <c r="M109" s="1575"/>
    </row>
    <row r="110" spans="1:13" ht="18.75">
      <c r="A110" s="1573"/>
      <c r="B110" s="1574"/>
      <c r="C110" s="1451"/>
      <c r="D110" s="1451"/>
      <c r="E110" s="1451"/>
      <c r="F110" s="1451"/>
      <c r="G110" s="1451"/>
      <c r="H110" s="1451"/>
      <c r="I110" s="1575"/>
      <c r="J110" s="1575"/>
      <c r="K110" s="1575"/>
      <c r="L110" s="1575"/>
      <c r="M110" s="1575"/>
    </row>
    <row r="111" spans="1:13" ht="18.75">
      <c r="A111" s="1573"/>
      <c r="B111" s="1574"/>
      <c r="C111" s="1451"/>
      <c r="D111" s="1451"/>
      <c r="E111" s="1451"/>
      <c r="F111" s="1451"/>
      <c r="G111" s="1451"/>
      <c r="H111" s="1451"/>
      <c r="I111" s="1575"/>
      <c r="J111" s="1575"/>
      <c r="K111" s="1575"/>
      <c r="L111" s="1575"/>
      <c r="M111" s="1575"/>
    </row>
    <row r="112" spans="1:13" ht="18.75">
      <c r="A112" s="1573"/>
      <c r="B112" s="1574"/>
      <c r="C112" s="1451"/>
      <c r="D112" s="1451"/>
      <c r="E112" s="1451"/>
      <c r="F112" s="1451"/>
      <c r="G112" s="1451"/>
      <c r="H112" s="1451"/>
      <c r="I112" s="1575"/>
      <c r="J112" s="1575"/>
      <c r="K112" s="1575"/>
      <c r="L112" s="1575"/>
      <c r="M112" s="1575"/>
    </row>
    <row r="113" spans="1:39" ht="18.75">
      <c r="A113" s="1573"/>
      <c r="B113" s="1574"/>
      <c r="C113" s="1451"/>
      <c r="D113" s="1451"/>
      <c r="E113" s="1451"/>
      <c r="F113" s="1451"/>
      <c r="G113" s="1451"/>
      <c r="H113" s="1451"/>
      <c r="I113" s="1575"/>
      <c r="J113" s="1575"/>
      <c r="K113" s="1575"/>
      <c r="L113" s="1575"/>
      <c r="M113" s="1575"/>
    </row>
    <row r="114" spans="1:39" ht="18.75">
      <c r="A114" s="1577"/>
      <c r="C114" s="1575"/>
      <c r="D114" s="1575"/>
      <c r="E114" s="1575"/>
      <c r="F114" s="1575"/>
      <c r="G114" s="1575"/>
      <c r="H114" s="1575"/>
      <c r="I114" s="1575"/>
      <c r="J114" s="1575"/>
      <c r="K114" s="1575"/>
      <c r="L114" s="1575"/>
      <c r="M114" s="1575"/>
    </row>
    <row r="115" spans="1:39">
      <c r="A115" s="1572"/>
      <c r="B115" s="1570"/>
    </row>
    <row r="116" spans="1:39">
      <c r="A116" s="1572"/>
      <c r="B116" s="1570"/>
    </row>
    <row r="117" spans="1:39">
      <c r="B117" s="1570"/>
    </row>
    <row r="118" spans="1:39">
      <c r="B118" s="1533"/>
    </row>
    <row r="119" spans="1:39">
      <c r="B119" s="1533"/>
      <c r="C119" s="1535"/>
      <c r="D119" s="1535"/>
      <c r="E119" s="1535"/>
      <c r="F119" s="1535"/>
      <c r="G119" s="1535"/>
      <c r="H119" s="1535"/>
      <c r="I119" s="1535"/>
      <c r="J119" s="1535"/>
      <c r="K119" s="1535"/>
      <c r="L119" s="1535"/>
      <c r="M119" s="1535"/>
      <c r="N119" s="1535"/>
      <c r="O119" s="1535"/>
      <c r="P119" s="1535"/>
      <c r="Q119" s="1535"/>
      <c r="R119" s="1535"/>
      <c r="S119" s="1535"/>
      <c r="T119" s="1535"/>
      <c r="U119" s="1535"/>
      <c r="V119" s="1535"/>
      <c r="W119" s="1535"/>
      <c r="X119" s="1536"/>
      <c r="Y119" s="1536"/>
      <c r="Z119" s="1536"/>
      <c r="AA119" s="1536"/>
      <c r="AB119" s="1536"/>
      <c r="AC119" s="1536"/>
      <c r="AD119" s="1536"/>
      <c r="AE119" s="1536"/>
      <c r="AF119" s="1536"/>
      <c r="AG119" s="1536"/>
      <c r="AH119" s="1536"/>
      <c r="AI119" s="1535"/>
      <c r="AM119" s="1535"/>
    </row>
    <row r="120" spans="1:39">
      <c r="C120" s="1535"/>
      <c r="D120" s="1535"/>
      <c r="E120" s="1535"/>
      <c r="F120" s="1535"/>
      <c r="G120" s="1535"/>
      <c r="H120" s="1535"/>
      <c r="I120" s="1535"/>
      <c r="J120" s="1535"/>
      <c r="K120" s="1535"/>
      <c r="L120" s="1535"/>
      <c r="M120" s="1535"/>
      <c r="N120" s="1535"/>
      <c r="O120" s="1535"/>
      <c r="P120" s="1535"/>
      <c r="Q120" s="1535"/>
      <c r="R120" s="1535"/>
      <c r="S120" s="1535"/>
      <c r="T120" s="1535"/>
      <c r="U120" s="1535"/>
      <c r="V120" s="1535"/>
      <c r="W120" s="1535"/>
      <c r="X120" s="1536"/>
      <c r="Y120" s="1536"/>
      <c r="Z120" s="1536"/>
      <c r="AA120" s="1536"/>
      <c r="AB120" s="1536"/>
      <c r="AC120" s="1536"/>
      <c r="AD120" s="1536"/>
      <c r="AE120" s="1536"/>
      <c r="AF120" s="1536"/>
      <c r="AG120" s="1536"/>
      <c r="AH120" s="1536"/>
      <c r="AI120" s="1535"/>
      <c r="AM120" s="1535"/>
    </row>
    <row r="121" spans="1:39">
      <c r="C121" s="1535"/>
      <c r="D121" s="1535"/>
      <c r="E121" s="1535"/>
      <c r="F121" s="1535"/>
      <c r="G121" s="1535"/>
      <c r="H121" s="1535"/>
      <c r="I121" s="1535"/>
      <c r="J121" s="1535"/>
      <c r="K121" s="1535"/>
      <c r="L121" s="1535"/>
      <c r="M121" s="1535"/>
      <c r="N121" s="1535"/>
      <c r="O121" s="1535"/>
      <c r="P121" s="1535"/>
      <c r="Q121" s="1535"/>
      <c r="R121" s="1535"/>
      <c r="S121" s="1535"/>
      <c r="T121" s="1535"/>
      <c r="U121" s="1535"/>
      <c r="V121" s="1535"/>
      <c r="W121" s="1535"/>
      <c r="X121" s="1536"/>
      <c r="Y121" s="1536"/>
      <c r="Z121" s="1536"/>
      <c r="AA121" s="1536"/>
      <c r="AB121" s="1536"/>
      <c r="AC121" s="1536"/>
      <c r="AD121" s="1536"/>
      <c r="AE121" s="1536"/>
      <c r="AF121" s="1536"/>
      <c r="AG121" s="1536"/>
      <c r="AH121" s="1536"/>
      <c r="AI121" s="1535"/>
      <c r="AM121" s="1535"/>
    </row>
    <row r="132" spans="1:1">
      <c r="A132" s="1449"/>
    </row>
    <row r="133" spans="1:1">
      <c r="A133" s="1449"/>
    </row>
    <row r="134" spans="1:1">
      <c r="A134" s="1449"/>
    </row>
    <row r="135" spans="1:1">
      <c r="A135" s="1449"/>
    </row>
    <row r="136" spans="1:1">
      <c r="A136" s="1449"/>
    </row>
    <row r="137" spans="1:1">
      <c r="A137" s="1449"/>
    </row>
    <row r="138" spans="1:1">
      <c r="A138" s="1449"/>
    </row>
    <row r="139" spans="1:1">
      <c r="A139" s="1449"/>
    </row>
    <row r="140" spans="1:1">
      <c r="A140" s="1449"/>
    </row>
    <row r="141" spans="1:1">
      <c r="A141" s="1449"/>
    </row>
    <row r="142" spans="1:1">
      <c r="A142" s="1449"/>
    </row>
    <row r="143" spans="1:1">
      <c r="A143" s="1449"/>
    </row>
    <row r="144" spans="1:1">
      <c r="A144" s="1449"/>
    </row>
    <row r="145" spans="1:1">
      <c r="A145" s="1449"/>
    </row>
    <row r="146" spans="1:1">
      <c r="A146" s="1449"/>
    </row>
    <row r="147" spans="1:1">
      <c r="A147" s="1449"/>
    </row>
    <row r="148" spans="1:1">
      <c r="A148" s="1449"/>
    </row>
    <row r="149" spans="1:1">
      <c r="A149" s="1449"/>
    </row>
    <row r="150" spans="1:1">
      <c r="A150" s="1449"/>
    </row>
    <row r="151" spans="1:1">
      <c r="A151" s="1449"/>
    </row>
    <row r="152" spans="1:1">
      <c r="A152" s="1449"/>
    </row>
    <row r="153" spans="1:1">
      <c r="A153" s="1449"/>
    </row>
    <row r="154" spans="1:1">
      <c r="A154" s="1449"/>
    </row>
    <row r="155" spans="1:1">
      <c r="A155" s="1449"/>
    </row>
    <row r="156" spans="1:1">
      <c r="A156" s="1449"/>
    </row>
    <row r="157" spans="1:1">
      <c r="A157" s="1449"/>
    </row>
    <row r="158" spans="1:1">
      <c r="A158" s="1449"/>
    </row>
    <row r="159" spans="1:1">
      <c r="A159" s="1449"/>
    </row>
    <row r="160" spans="1:1">
      <c r="A160" s="1449"/>
    </row>
    <row r="161" spans="1:1">
      <c r="A161" s="1449"/>
    </row>
    <row r="162" spans="1:1">
      <c r="A162" s="1449"/>
    </row>
    <row r="163" spans="1:1">
      <c r="A163" s="1449"/>
    </row>
    <row r="164" spans="1:1">
      <c r="A164" s="1449"/>
    </row>
    <row r="165" spans="1:1">
      <c r="A165" s="1449"/>
    </row>
    <row r="166" spans="1:1">
      <c r="A166" s="1449"/>
    </row>
    <row r="167" spans="1:1">
      <c r="A167" s="1449"/>
    </row>
    <row r="168" spans="1:1">
      <c r="A168" s="1449"/>
    </row>
    <row r="169" spans="1:1">
      <c r="A169" s="1449"/>
    </row>
    <row r="170" spans="1:1">
      <c r="A170" s="1449"/>
    </row>
    <row r="171" spans="1:1">
      <c r="A171" s="1449"/>
    </row>
    <row r="172" spans="1:1">
      <c r="A172" s="1449"/>
    </row>
    <row r="173" spans="1:1">
      <c r="A173" s="1449"/>
    </row>
    <row r="174" spans="1:1">
      <c r="A174" s="1449"/>
    </row>
    <row r="175" spans="1:1">
      <c r="A175" s="1449"/>
    </row>
    <row r="176" spans="1:1">
      <c r="A176" s="1449"/>
    </row>
    <row r="177" spans="1:1">
      <c r="A177" s="1449"/>
    </row>
    <row r="178" spans="1:1">
      <c r="A178" s="1449"/>
    </row>
    <row r="179" spans="1:1">
      <c r="A179" s="1449"/>
    </row>
    <row r="180" spans="1:1">
      <c r="A180" s="1449"/>
    </row>
    <row r="181" spans="1:1">
      <c r="A181" s="1449"/>
    </row>
    <row r="182" spans="1:1">
      <c r="A182" s="1449"/>
    </row>
    <row r="183" spans="1:1">
      <c r="A183" s="1449"/>
    </row>
    <row r="184" spans="1:1">
      <c r="A184" s="1449"/>
    </row>
    <row r="185" spans="1:1">
      <c r="A185" s="1449"/>
    </row>
    <row r="186" spans="1:1">
      <c r="A186" s="1449"/>
    </row>
    <row r="187" spans="1:1">
      <c r="A187" s="1449"/>
    </row>
    <row r="188" spans="1:1">
      <c r="A188" s="1449"/>
    </row>
    <row r="189" spans="1:1">
      <c r="A189" s="1449"/>
    </row>
    <row r="190" spans="1:1">
      <c r="A190" s="1449"/>
    </row>
    <row r="191" spans="1:1">
      <c r="A191" s="1449"/>
    </row>
    <row r="192" spans="1:1">
      <c r="A192" s="1449"/>
    </row>
    <row r="193" spans="1:1">
      <c r="A193" s="1449"/>
    </row>
    <row r="194" spans="1:1">
      <c r="A194" s="1449"/>
    </row>
    <row r="195" spans="1:1">
      <c r="A195" s="1449"/>
    </row>
    <row r="196" spans="1:1">
      <c r="A196" s="1449"/>
    </row>
    <row r="197" spans="1:1">
      <c r="A197" s="1449"/>
    </row>
    <row r="198" spans="1:1">
      <c r="A198" s="1449"/>
    </row>
    <row r="199" spans="1:1">
      <c r="A199" s="1449"/>
    </row>
    <row r="200" spans="1:1">
      <c r="A200" s="1449"/>
    </row>
    <row r="201" spans="1:1">
      <c r="A201" s="1449"/>
    </row>
    <row r="202" spans="1:1">
      <c r="A202" s="1449"/>
    </row>
    <row r="203" spans="1:1">
      <c r="A203" s="1449"/>
    </row>
    <row r="204" spans="1:1">
      <c r="A204" s="1449"/>
    </row>
    <row r="205" spans="1:1">
      <c r="A205" s="1449"/>
    </row>
    <row r="206" spans="1:1">
      <c r="A206" s="1449"/>
    </row>
    <row r="207" spans="1:1">
      <c r="A207" s="1449"/>
    </row>
    <row r="208" spans="1:1">
      <c r="A208" s="1449"/>
    </row>
    <row r="209" spans="1:1">
      <c r="A209" s="1449"/>
    </row>
    <row r="210" spans="1:1">
      <c r="A210" s="1449"/>
    </row>
    <row r="211" spans="1:1">
      <c r="A211" s="1449"/>
    </row>
    <row r="212" spans="1:1">
      <c r="A212" s="1449"/>
    </row>
    <row r="213" spans="1:1">
      <c r="A213" s="1449"/>
    </row>
    <row r="214" spans="1:1">
      <c r="A214" s="1449"/>
    </row>
    <row r="215" spans="1:1">
      <c r="A215" s="1449"/>
    </row>
    <row r="216" spans="1:1">
      <c r="A216" s="1449"/>
    </row>
    <row r="217" spans="1:1">
      <c r="A217" s="1449"/>
    </row>
    <row r="218" spans="1:1">
      <c r="A218" s="1449"/>
    </row>
    <row r="219" spans="1:1">
      <c r="A219" s="1449"/>
    </row>
    <row r="220" spans="1:1">
      <c r="A220" s="1449"/>
    </row>
    <row r="221" spans="1:1">
      <c r="A221" s="1449"/>
    </row>
    <row r="222" spans="1:1">
      <c r="A222" s="1449"/>
    </row>
    <row r="223" spans="1:1">
      <c r="A223" s="1449"/>
    </row>
    <row r="224" spans="1:1">
      <c r="A224" s="1449"/>
    </row>
    <row r="225" spans="1:1">
      <c r="A225" s="1449"/>
    </row>
    <row r="226" spans="1:1">
      <c r="A226" s="1449"/>
    </row>
    <row r="227" spans="1:1">
      <c r="A227" s="1449"/>
    </row>
    <row r="228" spans="1:1">
      <c r="A228" s="1449"/>
    </row>
    <row r="229" spans="1:1">
      <c r="A229" s="1449"/>
    </row>
    <row r="230" spans="1:1">
      <c r="A230" s="1449"/>
    </row>
    <row r="231" spans="1:1">
      <c r="A231" s="1449"/>
    </row>
    <row r="232" spans="1:1">
      <c r="A232" s="1449"/>
    </row>
    <row r="233" spans="1:1">
      <c r="A233" s="1449"/>
    </row>
    <row r="234" spans="1:1">
      <c r="A234" s="1449"/>
    </row>
    <row r="235" spans="1:1">
      <c r="A235" s="1449"/>
    </row>
    <row r="236" spans="1:1">
      <c r="A236" s="1449"/>
    </row>
    <row r="237" spans="1:1">
      <c r="A237" s="1449"/>
    </row>
    <row r="238" spans="1:1">
      <c r="A238" s="1449"/>
    </row>
    <row r="239" spans="1:1">
      <c r="A239" s="1449"/>
    </row>
    <row r="240" spans="1:1">
      <c r="A240" s="1449"/>
    </row>
    <row r="241" spans="1:1">
      <c r="A241" s="1449"/>
    </row>
    <row r="242" spans="1:1">
      <c r="A242" s="1449"/>
    </row>
    <row r="243" spans="1:1">
      <c r="A243" s="1449"/>
    </row>
    <row r="244" spans="1:1">
      <c r="A244" s="1449"/>
    </row>
    <row r="245" spans="1:1">
      <c r="A245" s="1449"/>
    </row>
    <row r="246" spans="1:1">
      <c r="A246" s="1449"/>
    </row>
    <row r="247" spans="1:1">
      <c r="A247" s="1449"/>
    </row>
    <row r="248" spans="1:1">
      <c r="A248" s="1449"/>
    </row>
    <row r="249" spans="1:1">
      <c r="A249" s="1449"/>
    </row>
    <row r="250" spans="1:1">
      <c r="A250" s="1449"/>
    </row>
    <row r="251" spans="1:1">
      <c r="A251" s="1449"/>
    </row>
    <row r="252" spans="1:1">
      <c r="A252" s="1449"/>
    </row>
    <row r="253" spans="1:1">
      <c r="A253" s="1449"/>
    </row>
    <row r="254" spans="1:1">
      <c r="A254" s="1449"/>
    </row>
    <row r="255" spans="1:1">
      <c r="A255" s="1449"/>
    </row>
    <row r="256" spans="1:1">
      <c r="A256" s="1449"/>
    </row>
    <row r="257" spans="1:1">
      <c r="A257" s="1449"/>
    </row>
    <row r="258" spans="1:1">
      <c r="A258" s="1449"/>
    </row>
    <row r="259" spans="1:1">
      <c r="A259" s="1449"/>
    </row>
    <row r="260" spans="1:1">
      <c r="A260" s="1449"/>
    </row>
    <row r="261" spans="1:1">
      <c r="A261" s="1449"/>
    </row>
    <row r="262" spans="1:1">
      <c r="A262" s="1449"/>
    </row>
    <row r="263" spans="1:1">
      <c r="A263" s="1449"/>
    </row>
    <row r="264" spans="1:1">
      <c r="A264" s="1449"/>
    </row>
    <row r="265" spans="1:1">
      <c r="A265" s="1449"/>
    </row>
    <row r="266" spans="1:1">
      <c r="A266" s="1449"/>
    </row>
    <row r="267" spans="1:1">
      <c r="A267" s="1449"/>
    </row>
    <row r="268" spans="1:1">
      <c r="A268" s="1449"/>
    </row>
    <row r="269" spans="1:1">
      <c r="A269" s="1449"/>
    </row>
    <row r="270" spans="1:1">
      <c r="A270" s="1449"/>
    </row>
    <row r="271" spans="1:1">
      <c r="A271" s="1449"/>
    </row>
    <row r="272" spans="1:1">
      <c r="A272" s="1449"/>
    </row>
    <row r="273" spans="1:1">
      <c r="A273" s="1449"/>
    </row>
    <row r="274" spans="1:1">
      <c r="A274" s="1449"/>
    </row>
    <row r="275" spans="1:1">
      <c r="A275" s="1449"/>
    </row>
    <row r="276" spans="1:1">
      <c r="A276" s="1449"/>
    </row>
    <row r="277" spans="1:1">
      <c r="A277" s="1449"/>
    </row>
    <row r="278" spans="1:1">
      <c r="A278" s="1449"/>
    </row>
    <row r="279" spans="1:1">
      <c r="A279" s="1449"/>
    </row>
    <row r="280" spans="1:1">
      <c r="A280" s="1449"/>
    </row>
    <row r="281" spans="1:1">
      <c r="A281" s="1449"/>
    </row>
    <row r="282" spans="1:1">
      <c r="A282" s="1449"/>
    </row>
    <row r="283" spans="1:1">
      <c r="A283" s="1449"/>
    </row>
    <row r="284" spans="1:1">
      <c r="A284" s="1449"/>
    </row>
    <row r="285" spans="1:1">
      <c r="A285" s="1449"/>
    </row>
    <row r="286" spans="1:1">
      <c r="A286" s="1449"/>
    </row>
    <row r="287" spans="1:1">
      <c r="A287" s="1449"/>
    </row>
    <row r="288" spans="1:1">
      <c r="A288" s="1449"/>
    </row>
    <row r="289" spans="1:1">
      <c r="A289" s="1449"/>
    </row>
    <row r="290" spans="1:1">
      <c r="A290" s="1449"/>
    </row>
    <row r="291" spans="1:1">
      <c r="A291" s="1449"/>
    </row>
    <row r="292" spans="1:1">
      <c r="A292" s="1449"/>
    </row>
    <row r="293" spans="1:1">
      <c r="A293" s="1449"/>
    </row>
    <row r="294" spans="1:1">
      <c r="A294" s="1449"/>
    </row>
    <row r="295" spans="1:1">
      <c r="A295" s="1449"/>
    </row>
    <row r="296" spans="1:1">
      <c r="A296" s="1449"/>
    </row>
    <row r="297" spans="1:1">
      <c r="A297" s="1449"/>
    </row>
    <row r="298" spans="1:1">
      <c r="A298" s="1449"/>
    </row>
    <row r="299" spans="1:1">
      <c r="A299" s="1449"/>
    </row>
    <row r="300" spans="1:1">
      <c r="A300" s="1449"/>
    </row>
    <row r="301" spans="1:1">
      <c r="A301" s="1449"/>
    </row>
    <row r="302" spans="1:1">
      <c r="A302" s="1449"/>
    </row>
    <row r="303" spans="1:1">
      <c r="A303" s="1449"/>
    </row>
    <row r="304" spans="1:1">
      <c r="A304" s="1449"/>
    </row>
    <row r="305" spans="1:1">
      <c r="A305" s="1449"/>
    </row>
    <row r="306" spans="1:1">
      <c r="A306" s="1449"/>
    </row>
    <row r="307" spans="1:1">
      <c r="A307" s="1449"/>
    </row>
    <row r="308" spans="1:1">
      <c r="A308" s="1449"/>
    </row>
    <row r="309" spans="1:1">
      <c r="A309" s="1449"/>
    </row>
    <row r="310" spans="1:1">
      <c r="A310" s="1449"/>
    </row>
    <row r="311" spans="1:1">
      <c r="A311" s="1449"/>
    </row>
    <row r="312" spans="1:1">
      <c r="A312" s="1449"/>
    </row>
    <row r="313" spans="1:1">
      <c r="A313" s="1449"/>
    </row>
    <row r="314" spans="1:1">
      <c r="A314" s="1449"/>
    </row>
    <row r="315" spans="1:1">
      <c r="A315" s="1449"/>
    </row>
    <row r="316" spans="1:1">
      <c r="A316" s="1449"/>
    </row>
    <row r="317" spans="1:1">
      <c r="A317" s="1449"/>
    </row>
    <row r="318" spans="1:1">
      <c r="A318" s="1449"/>
    </row>
    <row r="319" spans="1:1">
      <c r="A319" s="1449"/>
    </row>
    <row r="320" spans="1:1">
      <c r="A320" s="1449"/>
    </row>
    <row r="321" spans="1:1">
      <c r="A321" s="1449"/>
    </row>
    <row r="322" spans="1:1">
      <c r="A322" s="1449"/>
    </row>
    <row r="323" spans="1:1">
      <c r="A323" s="1449"/>
    </row>
    <row r="324" spans="1:1">
      <c r="A324" s="1449"/>
    </row>
    <row r="325" spans="1:1">
      <c r="A325" s="1449"/>
    </row>
    <row r="326" spans="1:1">
      <c r="A326" s="1449"/>
    </row>
    <row r="327" spans="1:1">
      <c r="A327" s="1449"/>
    </row>
    <row r="328" spans="1:1">
      <c r="A328" s="1449"/>
    </row>
    <row r="329" spans="1:1">
      <c r="A329" s="1449"/>
    </row>
    <row r="330" spans="1:1">
      <c r="A330" s="1449"/>
    </row>
    <row r="331" spans="1:1">
      <c r="A331" s="1449"/>
    </row>
    <row r="332" spans="1:1">
      <c r="A332" s="1449"/>
    </row>
    <row r="333" spans="1:1">
      <c r="A333" s="1449"/>
    </row>
    <row r="334" spans="1:1">
      <c r="A334" s="1449"/>
    </row>
    <row r="335" spans="1:1">
      <c r="A335" s="1449"/>
    </row>
  </sheetData>
  <mergeCells count="11">
    <mergeCell ref="B9:E9"/>
    <mergeCell ref="B10:E10"/>
    <mergeCell ref="I10:L10"/>
    <mergeCell ref="A1:AM1"/>
    <mergeCell ref="A2:AM2"/>
    <mergeCell ref="A3:AM3"/>
    <mergeCell ref="A4:AM4"/>
    <mergeCell ref="D5:F5"/>
    <mergeCell ref="B8:E8"/>
    <mergeCell ref="I8:L8"/>
    <mergeCell ref="O8:R8"/>
  </mergeCells>
  <pageMargins left="0" right="0" top="0" bottom="0" header="0" footer="0"/>
  <pageSetup paperSize="5" scale="50" fitToHeight="0" orientation="landscape" r:id="rId1"/>
  <rowBreaks count="1" manualBreakCount="1">
    <brk id="8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2E770-2552-4A85-B147-6BF48C1206BF}">
  <sheetPr>
    <pageSetUpPr fitToPage="1"/>
  </sheetPr>
  <dimension ref="A1:DZ335"/>
  <sheetViews>
    <sheetView tabSelected="1" view="pageBreakPreview" zoomScale="80" zoomScaleNormal="100" zoomScaleSheetLayoutView="80" workbookViewId="0">
      <selection sqref="A1:AM1"/>
    </sheetView>
  </sheetViews>
  <sheetFormatPr defaultColWidth="11.7109375" defaultRowHeight="15" outlineLevelCol="1"/>
  <cols>
    <col min="1" max="1" width="42" style="1534" bestFit="1" customWidth="1"/>
    <col min="2" max="2" width="12.85546875" style="1449" customWidth="1"/>
    <col min="3" max="3" width="1.28515625" style="1449" customWidth="1"/>
    <col min="4" max="6" width="13.28515625" style="1449" customWidth="1"/>
    <col min="7" max="7" width="1.7109375" style="1449" customWidth="1"/>
    <col min="8" max="8" width="16.7109375" style="1449" customWidth="1"/>
    <col min="9" max="10" width="13.28515625" style="1449" customWidth="1"/>
    <col min="11" max="11" width="1.42578125" style="1449" customWidth="1"/>
    <col min="12" max="14" width="13.28515625" style="1449" customWidth="1"/>
    <col min="15" max="15" width="1.85546875" style="1449" customWidth="1"/>
    <col min="16" max="18" width="13.28515625" style="1449" customWidth="1"/>
    <col min="19" max="19" width="1.7109375" style="1449" customWidth="1" outlineLevel="1"/>
    <col min="20" max="22" width="13.28515625" style="1449" customWidth="1" outlineLevel="1"/>
    <col min="23" max="23" width="1.42578125" style="1449" customWidth="1" outlineLevel="1"/>
    <col min="24" max="26" width="13.28515625" style="1450" customWidth="1" outlineLevel="1"/>
    <col min="27" max="27" width="1.42578125" style="1450" customWidth="1" outlineLevel="1"/>
    <col min="28" max="30" width="13.28515625" style="1450" hidden="1" customWidth="1" outlineLevel="1"/>
    <col min="31" max="31" width="1.42578125" style="1450" hidden="1" customWidth="1" outlineLevel="1"/>
    <col min="32" max="34" width="13.28515625" style="1450" hidden="1" customWidth="1" outlineLevel="1"/>
    <col min="35" max="35" width="1.42578125" style="1449" hidden="1" customWidth="1"/>
    <col min="36" max="36" width="14.7109375" style="1449" customWidth="1"/>
    <col min="37" max="38" width="13.28515625" style="1449" customWidth="1"/>
    <col min="39" max="39" width="1.7109375" style="1449" customWidth="1"/>
    <col min="40" max="16384" width="11.7109375" style="1449"/>
  </cols>
  <sheetData>
    <row r="1" spans="1:43" ht="18">
      <c r="A1" s="1675" t="s">
        <v>136</v>
      </c>
      <c r="B1" s="1675"/>
      <c r="C1" s="1675"/>
      <c r="D1" s="1675"/>
      <c r="E1" s="1675"/>
      <c r="F1" s="1675"/>
      <c r="G1" s="1675"/>
      <c r="H1" s="1675"/>
      <c r="I1" s="1675"/>
      <c r="J1" s="1675"/>
      <c r="K1" s="1675"/>
      <c r="L1" s="1675"/>
      <c r="M1" s="1675"/>
      <c r="N1" s="1675"/>
      <c r="O1" s="1675"/>
      <c r="P1" s="1675"/>
      <c r="Q1" s="1675"/>
      <c r="R1" s="1675"/>
      <c r="S1" s="1675"/>
      <c r="T1" s="1675"/>
      <c r="U1" s="1675"/>
      <c r="V1" s="1675"/>
      <c r="W1" s="1675"/>
      <c r="X1" s="1675"/>
      <c r="Y1" s="1675"/>
      <c r="Z1" s="1675"/>
      <c r="AA1" s="1675"/>
      <c r="AB1" s="1675"/>
      <c r="AC1" s="1675"/>
      <c r="AD1" s="1675"/>
      <c r="AE1" s="1675"/>
      <c r="AF1" s="1675"/>
      <c r="AG1" s="1675"/>
      <c r="AH1" s="1675"/>
      <c r="AI1" s="1675"/>
      <c r="AJ1" s="1675"/>
      <c r="AK1" s="1675"/>
      <c r="AL1" s="1675"/>
      <c r="AM1" s="1675"/>
    </row>
    <row r="2" spans="1:43" ht="18.75">
      <c r="A2" s="1675" t="s">
        <v>1190</v>
      </c>
      <c r="B2" s="1675"/>
      <c r="C2" s="1675"/>
      <c r="D2" s="1675"/>
      <c r="E2" s="1675"/>
      <c r="F2" s="1675"/>
      <c r="G2" s="1675"/>
      <c r="H2" s="1675"/>
      <c r="I2" s="1675"/>
      <c r="J2" s="1675"/>
      <c r="K2" s="1675"/>
      <c r="L2" s="1675"/>
      <c r="M2" s="1675"/>
      <c r="N2" s="1675"/>
      <c r="O2" s="1675"/>
      <c r="P2" s="1675"/>
      <c r="Q2" s="1675"/>
      <c r="R2" s="1675"/>
      <c r="S2" s="1675"/>
      <c r="T2" s="1675"/>
      <c r="U2" s="1675"/>
      <c r="V2" s="1675"/>
      <c r="W2" s="1675"/>
      <c r="X2" s="1675"/>
      <c r="Y2" s="1675"/>
      <c r="Z2" s="1675"/>
      <c r="AA2" s="1675"/>
      <c r="AB2" s="1675"/>
      <c r="AC2" s="1675"/>
      <c r="AD2" s="1675"/>
      <c r="AE2" s="1675"/>
      <c r="AF2" s="1675"/>
      <c r="AG2" s="1675"/>
      <c r="AH2" s="1675"/>
      <c r="AI2" s="1675"/>
      <c r="AJ2" s="1675"/>
      <c r="AK2" s="1675"/>
      <c r="AL2" s="1675"/>
      <c r="AM2" s="1675"/>
    </row>
    <row r="3" spans="1:43" ht="15.75">
      <c r="A3" s="1676" t="s">
        <v>1150</v>
      </c>
      <c r="B3" s="1676"/>
      <c r="C3" s="1676"/>
      <c r="D3" s="1676"/>
      <c r="E3" s="1676"/>
      <c r="F3" s="1676"/>
      <c r="G3" s="1676"/>
      <c r="H3" s="1676"/>
      <c r="I3" s="1676"/>
      <c r="J3" s="1676"/>
      <c r="K3" s="1676"/>
      <c r="L3" s="1676"/>
      <c r="M3" s="1676"/>
      <c r="N3" s="1676"/>
      <c r="O3" s="1676"/>
      <c r="P3" s="1676"/>
      <c r="Q3" s="1676"/>
      <c r="R3" s="1676"/>
      <c r="S3" s="1676"/>
      <c r="T3" s="1676"/>
      <c r="U3" s="1676"/>
      <c r="V3" s="1676"/>
      <c r="W3" s="1676"/>
      <c r="X3" s="1676"/>
      <c r="Y3" s="1676"/>
      <c r="Z3" s="1676"/>
      <c r="AA3" s="1676"/>
      <c r="AB3" s="1676"/>
      <c r="AC3" s="1676"/>
      <c r="AD3" s="1676"/>
      <c r="AE3" s="1676"/>
      <c r="AF3" s="1676"/>
      <c r="AG3" s="1676"/>
      <c r="AH3" s="1676"/>
      <c r="AI3" s="1676"/>
      <c r="AJ3" s="1676"/>
      <c r="AK3" s="1676"/>
      <c r="AL3" s="1676"/>
      <c r="AM3" s="1676"/>
    </row>
    <row r="4" spans="1:43" ht="15.75">
      <c r="A4" s="1676" t="s">
        <v>1151</v>
      </c>
      <c r="B4" s="1676"/>
      <c r="C4" s="1676"/>
      <c r="D4" s="1676"/>
      <c r="E4" s="1676"/>
      <c r="F4" s="1676"/>
      <c r="G4" s="1676"/>
      <c r="H4" s="1676"/>
      <c r="I4" s="1676"/>
      <c r="J4" s="1676"/>
      <c r="K4" s="1676"/>
      <c r="L4" s="1676"/>
      <c r="M4" s="1676"/>
      <c r="N4" s="1676"/>
      <c r="O4" s="1676"/>
      <c r="P4" s="1676"/>
      <c r="Q4" s="1676"/>
      <c r="R4" s="1676"/>
      <c r="S4" s="1676"/>
      <c r="T4" s="1676"/>
      <c r="U4" s="1676"/>
      <c r="V4" s="1676"/>
      <c r="W4" s="1676"/>
      <c r="X4" s="1676"/>
      <c r="Y4" s="1676"/>
      <c r="Z4" s="1676"/>
      <c r="AA4" s="1676"/>
      <c r="AB4" s="1676"/>
      <c r="AC4" s="1676"/>
      <c r="AD4" s="1676"/>
      <c r="AE4" s="1676"/>
      <c r="AF4" s="1676"/>
      <c r="AG4" s="1676"/>
      <c r="AH4" s="1676"/>
      <c r="AI4" s="1676"/>
      <c r="AJ4" s="1676"/>
      <c r="AK4" s="1676"/>
      <c r="AL4" s="1676"/>
      <c r="AM4" s="1676"/>
    </row>
    <row r="5" spans="1:43" ht="18">
      <c r="A5" s="784" t="s">
        <v>1195</v>
      </c>
      <c r="B5" s="636"/>
      <c r="C5" s="637"/>
      <c r="D5" s="2078"/>
      <c r="E5" s="2078"/>
      <c r="F5" s="2078"/>
      <c r="G5" s="637"/>
      <c r="H5" s="637"/>
      <c r="I5" s="637"/>
      <c r="J5" s="637"/>
      <c r="K5" s="637"/>
    </row>
    <row r="6" spans="1:43">
      <c r="A6" s="637" t="s">
        <v>1189</v>
      </c>
      <c r="B6" s="637"/>
      <c r="C6" s="637"/>
      <c r="D6" s="637"/>
      <c r="E6" s="637"/>
      <c r="F6" s="637"/>
      <c r="G6" s="637"/>
      <c r="H6" s="637"/>
      <c r="I6" s="637"/>
      <c r="J6" s="637"/>
      <c r="K6" s="637"/>
    </row>
    <row r="7" spans="1:43">
      <c r="A7" s="707" t="s">
        <v>676</v>
      </c>
      <c r="B7" s="637"/>
      <c r="C7" s="637"/>
      <c r="D7" s="637"/>
      <c r="E7" s="637"/>
      <c r="F7" s="637"/>
      <c r="G7" s="637"/>
      <c r="H7" s="637"/>
      <c r="I7" s="637"/>
      <c r="J7" s="637"/>
      <c r="K7" s="637"/>
      <c r="U7" s="1450"/>
      <c r="V7" s="1450"/>
      <c r="W7" s="1450"/>
      <c r="AF7" s="1449"/>
      <c r="AG7" s="1449"/>
      <c r="AH7" s="1449"/>
    </row>
    <row r="8" spans="1:43" s="1452" customFormat="1" ht="24" customHeight="1">
      <c r="A8" s="782" t="s">
        <v>128</v>
      </c>
      <c r="B8" s="1674"/>
      <c r="C8" s="1674"/>
      <c r="D8" s="1674"/>
      <c r="E8" s="1674"/>
      <c r="F8" s="782"/>
      <c r="G8" s="1451"/>
      <c r="H8" s="780" t="s">
        <v>72</v>
      </c>
      <c r="I8" s="1674"/>
      <c r="J8" s="1674"/>
      <c r="K8" s="1674"/>
      <c r="L8" s="1674"/>
      <c r="M8" s="779"/>
      <c r="N8" s="783" t="s">
        <v>677</v>
      </c>
      <c r="O8" s="1674"/>
      <c r="P8" s="1674"/>
      <c r="Q8" s="1674"/>
      <c r="R8" s="1674"/>
      <c r="S8" s="639"/>
      <c r="AF8" s="1453"/>
      <c r="AG8" s="1453"/>
      <c r="AH8" s="1453"/>
      <c r="AI8" s="1453"/>
      <c r="AJ8" s="1453"/>
      <c r="AK8" s="1453"/>
      <c r="AL8" s="1453"/>
      <c r="AM8" s="1453"/>
      <c r="AN8" s="1453"/>
      <c r="AO8" s="1453"/>
      <c r="AP8" s="1453"/>
    </row>
    <row r="9" spans="1:43" s="1452" customFormat="1" ht="24" customHeight="1">
      <c r="A9" s="782" t="s">
        <v>73</v>
      </c>
      <c r="B9" s="1673"/>
      <c r="C9" s="1673"/>
      <c r="D9" s="1673"/>
      <c r="E9" s="1673"/>
      <c r="F9" s="782"/>
      <c r="G9" s="782"/>
      <c r="H9" s="782"/>
      <c r="I9" s="782"/>
      <c r="J9" s="782"/>
      <c r="K9" s="782"/>
      <c r="L9" s="782"/>
      <c r="M9" s="782"/>
      <c r="N9" s="780" t="s">
        <v>108</v>
      </c>
      <c r="O9" s="777"/>
      <c r="P9" s="777" t="s">
        <v>275</v>
      </c>
      <c r="Q9" s="777"/>
      <c r="R9" s="777"/>
      <c r="S9" s="638"/>
      <c r="AF9" s="1453"/>
      <c r="AG9" s="1453"/>
      <c r="AH9" s="1453"/>
      <c r="AI9" s="1453"/>
      <c r="AJ9" s="1453"/>
      <c r="AK9" s="1453"/>
      <c r="AL9" s="1453"/>
      <c r="AM9" s="1453"/>
      <c r="AN9" s="1453"/>
      <c r="AO9" s="1453"/>
      <c r="AP9" s="1453"/>
    </row>
    <row r="10" spans="1:43" s="1452" customFormat="1" ht="24" customHeight="1">
      <c r="A10" s="782" t="s">
        <v>74</v>
      </c>
      <c r="B10" s="1673"/>
      <c r="C10" s="1673"/>
      <c r="D10" s="1673"/>
      <c r="E10" s="1673"/>
      <c r="F10" s="782"/>
      <c r="G10" s="1451"/>
      <c r="H10" s="780" t="s">
        <v>137</v>
      </c>
      <c r="I10" s="1674"/>
      <c r="J10" s="1674"/>
      <c r="K10" s="1674"/>
      <c r="L10" s="1674"/>
      <c r="M10" s="779"/>
      <c r="N10" s="778" t="s">
        <v>678</v>
      </c>
      <c r="O10" s="777"/>
      <c r="P10" s="776"/>
      <c r="Q10" s="776" t="s">
        <v>77</v>
      </c>
      <c r="R10" s="776"/>
      <c r="S10" s="640"/>
      <c r="AF10" s="1453"/>
      <c r="AG10" s="1453"/>
      <c r="AH10" s="1453"/>
      <c r="AI10" s="1453"/>
      <c r="AJ10" s="1453"/>
      <c r="AK10" s="1453"/>
      <c r="AL10" s="1453"/>
      <c r="AM10" s="1453"/>
      <c r="AN10" s="1453"/>
      <c r="AO10" s="1453"/>
      <c r="AP10" s="1453"/>
    </row>
    <row r="11" spans="1:43" ht="20.25">
      <c r="A11" s="1454"/>
      <c r="B11" s="1455"/>
      <c r="Q11" s="1456"/>
      <c r="R11" s="1456"/>
      <c r="S11" s="1456"/>
      <c r="T11" s="1456"/>
      <c r="U11" s="1456"/>
      <c r="V11" s="1456"/>
      <c r="W11" s="1456"/>
      <c r="X11" s="1449"/>
      <c r="Y11" s="1449"/>
      <c r="Z11" s="1449"/>
      <c r="AA11" s="1449"/>
      <c r="AB11" s="1449"/>
      <c r="AC11" s="1449"/>
      <c r="AD11" s="1449"/>
      <c r="AE11" s="1449"/>
      <c r="AF11" s="1449"/>
      <c r="AI11" s="1450"/>
      <c r="AJ11" s="1450"/>
      <c r="AK11" s="1450"/>
      <c r="AL11" s="1450"/>
      <c r="AM11" s="1450"/>
      <c r="AN11" s="1450"/>
      <c r="AO11" s="1450"/>
      <c r="AP11" s="1450"/>
      <c r="AQ11" s="1450"/>
    </row>
    <row r="12" spans="1:43" ht="15.75">
      <c r="A12" s="1457"/>
      <c r="B12" s="1458"/>
      <c r="C12" s="1459"/>
      <c r="D12" s="1460"/>
      <c r="E12" s="1460"/>
      <c r="F12" s="1460"/>
      <c r="G12" s="1459"/>
      <c r="H12" s="1460"/>
      <c r="I12" s="1460"/>
      <c r="J12" s="1460"/>
      <c r="K12" s="1459"/>
      <c r="L12" s="1460"/>
      <c r="M12" s="1460"/>
      <c r="N12" s="1460"/>
      <c r="O12" s="1459"/>
      <c r="P12" s="1460"/>
      <c r="Q12" s="1460"/>
      <c r="R12" s="1460"/>
      <c r="S12" s="1459"/>
      <c r="T12" s="1460"/>
      <c r="U12" s="1460"/>
      <c r="V12" s="1460"/>
      <c r="W12" s="1459"/>
      <c r="X12" s="1461"/>
      <c r="Y12" s="1461"/>
      <c r="Z12" s="1461"/>
      <c r="AA12" s="1462"/>
      <c r="AB12" s="1461"/>
      <c r="AC12" s="1461"/>
      <c r="AD12" s="1461"/>
      <c r="AE12" s="1462"/>
      <c r="AF12" s="1461"/>
      <c r="AG12" s="1461"/>
      <c r="AH12" s="1461"/>
      <c r="AI12" s="1459"/>
      <c r="AJ12" s="1460"/>
      <c r="AK12" s="1460"/>
      <c r="AL12" s="1460"/>
      <c r="AM12" s="1459"/>
    </row>
    <row r="13" spans="1:43" ht="15.75">
      <c r="A13" s="769" t="s">
        <v>679</v>
      </c>
      <c r="B13" s="1463"/>
      <c r="C13" s="1464"/>
      <c r="E13" s="707" t="s">
        <v>680</v>
      </c>
      <c r="G13" s="1464"/>
      <c r="K13" s="1464"/>
      <c r="O13" s="1464"/>
      <c r="S13" s="1464"/>
      <c r="W13" s="1464"/>
      <c r="AA13" s="1465"/>
      <c r="AE13" s="1465"/>
      <c r="AI13" s="1464"/>
      <c r="AM13" s="1464"/>
    </row>
    <row r="14" spans="1:43" ht="15.75">
      <c r="A14" s="1466"/>
      <c r="C14" s="1464"/>
      <c r="G14" s="1464"/>
      <c r="H14" s="1467" t="s">
        <v>1124</v>
      </c>
      <c r="K14" s="1464"/>
      <c r="O14" s="1464"/>
      <c r="S14" s="1464"/>
      <c r="W14" s="1464"/>
      <c r="AA14" s="1465"/>
      <c r="AE14" s="1465"/>
      <c r="AI14" s="1464"/>
      <c r="AM14" s="1464"/>
    </row>
    <row r="15" spans="1:43" ht="15.75">
      <c r="A15" s="1466"/>
      <c r="C15" s="1464"/>
      <c r="G15" s="1464"/>
      <c r="K15" s="1464"/>
      <c r="O15" s="1464"/>
      <c r="S15" s="1464"/>
      <c r="W15" s="1464"/>
      <c r="AA15" s="1465"/>
      <c r="AE15" s="1465"/>
      <c r="AI15" s="1464"/>
      <c r="AM15" s="1464"/>
    </row>
    <row r="16" spans="1:43" ht="15.75">
      <c r="A16" s="1466"/>
      <c r="C16" s="1468"/>
      <c r="D16" s="1463"/>
      <c r="E16" s="1469" t="s">
        <v>682</v>
      </c>
      <c r="F16" s="1463"/>
      <c r="G16" s="1468"/>
      <c r="H16" s="1463"/>
      <c r="I16" s="1469" t="s">
        <v>682</v>
      </c>
      <c r="J16" s="1463"/>
      <c r="K16" s="1468"/>
      <c r="L16" s="1463"/>
      <c r="M16" s="1469" t="s">
        <v>682</v>
      </c>
      <c r="N16" s="1463"/>
      <c r="O16" s="1468"/>
      <c r="P16" s="1463"/>
      <c r="Q16" s="1469" t="s">
        <v>682</v>
      </c>
      <c r="R16" s="1463"/>
      <c r="S16" s="1468"/>
      <c r="T16" s="1463"/>
      <c r="U16" s="1469" t="s">
        <v>682</v>
      </c>
      <c r="V16" s="1463"/>
      <c r="W16" s="1468"/>
      <c r="X16" s="1470"/>
      <c r="Y16" s="1471" t="s">
        <v>682</v>
      </c>
      <c r="Z16" s="1470"/>
      <c r="AA16" s="1472"/>
      <c r="AB16" s="1470"/>
      <c r="AC16" s="1471" t="s">
        <v>682</v>
      </c>
      <c r="AD16" s="1470"/>
      <c r="AE16" s="1472"/>
      <c r="AF16" s="1470"/>
      <c r="AG16" s="1471" t="s">
        <v>682</v>
      </c>
      <c r="AH16" s="1470"/>
      <c r="AI16" s="1468"/>
      <c r="AM16" s="1468"/>
    </row>
    <row r="17" spans="1:130" ht="15.75">
      <c r="A17" s="1473"/>
      <c r="B17" s="1474"/>
      <c r="C17" s="1475"/>
      <c r="D17" s="1476"/>
      <c r="E17" s="1477" t="s">
        <v>1078</v>
      </c>
      <c r="F17" s="1476"/>
      <c r="G17" s="1475"/>
      <c r="H17" s="1476"/>
      <c r="I17" s="1477" t="s">
        <v>1079</v>
      </c>
      <c r="J17" s="1476"/>
      <c r="K17" s="1475"/>
      <c r="L17" s="1476"/>
      <c r="M17" s="1477" t="s">
        <v>1080</v>
      </c>
      <c r="N17" s="1476"/>
      <c r="O17" s="1475"/>
      <c r="P17" s="1476"/>
      <c r="Q17" s="1477" t="s">
        <v>1081</v>
      </c>
      <c r="R17" s="1476"/>
      <c r="S17" s="1475"/>
      <c r="T17" s="1476"/>
      <c r="U17" s="1477" t="s">
        <v>1082</v>
      </c>
      <c r="V17" s="1476"/>
      <c r="W17" s="1475"/>
      <c r="X17" s="1478"/>
      <c r="Y17" s="1477" t="s">
        <v>1125</v>
      </c>
      <c r="Z17" s="1478"/>
      <c r="AA17" s="1479"/>
      <c r="AB17" s="1478"/>
      <c r="AC17" s="1477" t="s">
        <v>1125</v>
      </c>
      <c r="AD17" s="1478"/>
      <c r="AE17" s="1479"/>
      <c r="AF17" s="1478"/>
      <c r="AG17" s="1477" t="s">
        <v>1126</v>
      </c>
      <c r="AH17" s="1478"/>
      <c r="AI17" s="1475"/>
      <c r="AJ17" s="1477"/>
      <c r="AK17" s="1477" t="s">
        <v>1127</v>
      </c>
      <c r="AL17" s="1476"/>
      <c r="AM17" s="1475"/>
    </row>
    <row r="18" spans="1:130" ht="15.75">
      <c r="A18" s="1480" t="s">
        <v>1188</v>
      </c>
      <c r="B18" s="1469" t="s">
        <v>684</v>
      </c>
      <c r="C18" s="1481"/>
      <c r="D18" s="1482"/>
      <c r="F18" s="1483"/>
      <c r="G18" s="1481"/>
      <c r="H18" s="1482"/>
      <c r="J18" s="1483"/>
      <c r="K18" s="1481"/>
      <c r="L18" s="1482"/>
      <c r="N18" s="1483"/>
      <c r="O18" s="1481"/>
      <c r="P18" s="1482"/>
      <c r="R18" s="1483"/>
      <c r="S18" s="1481"/>
      <c r="T18" s="1482"/>
      <c r="V18" s="1483"/>
      <c r="W18" s="1481"/>
      <c r="X18" s="1484"/>
      <c r="Z18" s="1484"/>
      <c r="AA18" s="1485"/>
      <c r="AB18" s="1484"/>
      <c r="AD18" s="1484"/>
      <c r="AE18" s="1485"/>
      <c r="AF18" s="1484"/>
      <c r="AH18" s="1484"/>
      <c r="AI18" s="1481"/>
      <c r="AJ18" s="1483"/>
      <c r="AM18" s="1481"/>
    </row>
    <row r="19" spans="1:130" ht="16.5" thickBot="1">
      <c r="A19" s="1486" t="s">
        <v>685</v>
      </c>
      <c r="B19" s="1487" t="s">
        <v>686</v>
      </c>
      <c r="C19" s="1488"/>
      <c r="D19" s="1489" t="s">
        <v>687</v>
      </c>
      <c r="E19" s="1489" t="s">
        <v>688</v>
      </c>
      <c r="F19" s="1489" t="s">
        <v>689</v>
      </c>
      <c r="G19" s="1488"/>
      <c r="H19" s="1489" t="s">
        <v>687</v>
      </c>
      <c r="I19" s="1489" t="s">
        <v>688</v>
      </c>
      <c r="J19" s="1489" t="s">
        <v>689</v>
      </c>
      <c r="K19" s="1488"/>
      <c r="L19" s="1489" t="s">
        <v>687</v>
      </c>
      <c r="M19" s="1489" t="s">
        <v>688</v>
      </c>
      <c r="N19" s="1489" t="s">
        <v>689</v>
      </c>
      <c r="O19" s="1488"/>
      <c r="P19" s="1489" t="s">
        <v>687</v>
      </c>
      <c r="Q19" s="1489" t="s">
        <v>688</v>
      </c>
      <c r="R19" s="1489" t="s">
        <v>689</v>
      </c>
      <c r="S19" s="1488"/>
      <c r="T19" s="1489" t="s">
        <v>687</v>
      </c>
      <c r="U19" s="1489" t="s">
        <v>688</v>
      </c>
      <c r="V19" s="1489" t="s">
        <v>689</v>
      </c>
      <c r="W19" s="1488"/>
      <c r="X19" s="1490" t="s">
        <v>687</v>
      </c>
      <c r="Y19" s="1490" t="s">
        <v>688</v>
      </c>
      <c r="Z19" s="1489" t="s">
        <v>689</v>
      </c>
      <c r="AA19" s="1491"/>
      <c r="AB19" s="1490" t="s">
        <v>687</v>
      </c>
      <c r="AC19" s="1490" t="s">
        <v>688</v>
      </c>
      <c r="AD19" s="1489" t="s">
        <v>689</v>
      </c>
      <c r="AE19" s="1491"/>
      <c r="AF19" s="1490" t="s">
        <v>687</v>
      </c>
      <c r="AG19" s="1490" t="s">
        <v>688</v>
      </c>
      <c r="AH19" s="1489" t="s">
        <v>689</v>
      </c>
      <c r="AI19" s="1488"/>
      <c r="AJ19" s="1490" t="s">
        <v>687</v>
      </c>
      <c r="AK19" s="1489" t="s">
        <v>688</v>
      </c>
      <c r="AL19" s="1489" t="s">
        <v>689</v>
      </c>
      <c r="AM19" s="1488"/>
    </row>
    <row r="20" spans="1:130" s="1495" customFormat="1" ht="21.75" customHeight="1" thickTop="1">
      <c r="A20" s="1492"/>
      <c r="B20" s="1493"/>
      <c r="C20" s="1494"/>
      <c r="F20" s="1496">
        <f t="shared" ref="F20:F54" si="0">SUM(D20:E20)</f>
        <v>0</v>
      </c>
      <c r="G20" s="1494"/>
      <c r="H20" s="1496"/>
      <c r="I20" s="1496"/>
      <c r="J20" s="1496">
        <f t="shared" ref="J20:J54" si="1">SUM(H20:I20)</f>
        <v>0</v>
      </c>
      <c r="K20" s="1494"/>
      <c r="L20" s="1496"/>
      <c r="M20" s="1496"/>
      <c r="N20" s="1496">
        <f t="shared" ref="N20:N54" si="2">SUM(L20:M20)</f>
        <v>0</v>
      </c>
      <c r="O20" s="1494"/>
      <c r="P20" s="1496"/>
      <c r="Q20" s="1496"/>
      <c r="R20" s="1496">
        <f t="shared" ref="R20:R55" si="3">SUM(P20:Q20)</f>
        <v>0</v>
      </c>
      <c r="S20" s="1494"/>
      <c r="T20" s="1496"/>
      <c r="U20" s="1496"/>
      <c r="V20" s="1496">
        <f t="shared" ref="V20:V54" si="4">SUM(T20:U20)</f>
        <v>0</v>
      </c>
      <c r="W20" s="1497"/>
      <c r="X20" s="1496"/>
      <c r="Y20" s="1496"/>
      <c r="Z20" s="1496">
        <f t="shared" ref="Z20:Z54" si="5">SUM(X20:Y20)</f>
        <v>0</v>
      </c>
      <c r="AA20" s="1498"/>
      <c r="AB20" s="1496"/>
      <c r="AC20" s="1496"/>
      <c r="AD20" s="1496">
        <f t="shared" ref="AD20:AD54" si="6">SUM(AB20:AC20)</f>
        <v>0</v>
      </c>
      <c r="AE20" s="1498"/>
      <c r="AF20" s="1496"/>
      <c r="AG20" s="1496"/>
      <c r="AH20" s="1496">
        <f t="shared" ref="AH20:AH54" si="7">SUM(AF20:AG20)</f>
        <v>0</v>
      </c>
      <c r="AI20" s="1494"/>
      <c r="AJ20" s="1499">
        <f>+H20+L20+P20+T20++X20+AB20+AF20</f>
        <v>0</v>
      </c>
      <c r="AK20" s="1499">
        <f t="shared" ref="AK20:AK54" si="8">I20+M20+Q20+U20+Y20+AC20+AG20</f>
        <v>0</v>
      </c>
      <c r="AL20" s="1496">
        <f t="shared" ref="AL20:AL54" si="9">SUM(AJ20:AK20)</f>
        <v>0</v>
      </c>
      <c r="AM20" s="1497"/>
      <c r="AN20" s="1500"/>
      <c r="AO20" s="1500"/>
      <c r="AP20" s="1501"/>
      <c r="AQ20" s="1501"/>
      <c r="AR20" s="1501"/>
      <c r="AS20" s="1501"/>
      <c r="AT20" s="1501"/>
      <c r="AU20" s="1501"/>
      <c r="AV20" s="1501"/>
      <c r="AW20" s="1501"/>
      <c r="AX20" s="1501"/>
      <c r="AY20" s="1501"/>
      <c r="AZ20" s="1501"/>
      <c r="BA20" s="1501"/>
      <c r="BB20" s="1501"/>
      <c r="BC20" s="1501"/>
      <c r="BD20" s="1501"/>
      <c r="BE20" s="1501"/>
      <c r="BF20" s="1501"/>
      <c r="BG20" s="1501"/>
      <c r="BH20" s="1501"/>
      <c r="BI20" s="1501"/>
      <c r="BJ20" s="1501"/>
      <c r="BK20" s="1501"/>
      <c r="BL20" s="1501"/>
      <c r="BM20" s="1501"/>
      <c r="BN20" s="1501"/>
      <c r="BO20" s="1501"/>
      <c r="BP20" s="1501"/>
      <c r="BQ20" s="1501"/>
      <c r="BR20" s="1501"/>
      <c r="BS20" s="1501"/>
      <c r="BT20" s="1501"/>
      <c r="BU20" s="1501"/>
      <c r="BV20" s="1501"/>
      <c r="BW20" s="1501"/>
      <c r="BX20" s="1501"/>
      <c r="BY20" s="1501"/>
      <c r="BZ20" s="1501"/>
      <c r="CA20" s="1501"/>
      <c r="CB20" s="1501"/>
      <c r="CC20" s="1501"/>
      <c r="CD20" s="1501"/>
      <c r="CE20" s="1501"/>
      <c r="CF20" s="1501"/>
      <c r="CG20" s="1501"/>
      <c r="CH20" s="1501"/>
      <c r="CI20" s="1501"/>
      <c r="CJ20" s="1501"/>
      <c r="CK20" s="1501"/>
      <c r="CL20" s="1501"/>
      <c r="CM20" s="1501"/>
      <c r="CN20" s="1501"/>
      <c r="CO20" s="1501"/>
      <c r="CP20" s="1501"/>
      <c r="CQ20" s="1501"/>
      <c r="CR20" s="1501"/>
      <c r="CS20" s="1501"/>
      <c r="CT20" s="1501"/>
      <c r="CU20" s="1501"/>
      <c r="CV20" s="1501"/>
      <c r="CW20" s="1501"/>
      <c r="CX20" s="1501"/>
      <c r="CY20" s="1501"/>
      <c r="CZ20" s="1501"/>
      <c r="DA20" s="1501"/>
      <c r="DB20" s="1501"/>
      <c r="DC20" s="1501"/>
      <c r="DD20" s="1501"/>
      <c r="DE20" s="1501"/>
      <c r="DF20" s="1501"/>
      <c r="DG20" s="1501"/>
      <c r="DH20" s="1501"/>
      <c r="DI20" s="1501"/>
      <c r="DJ20" s="1501"/>
      <c r="DK20" s="1501"/>
      <c r="DL20" s="1501"/>
      <c r="DM20" s="1501"/>
      <c r="DN20" s="1501"/>
      <c r="DO20" s="1501"/>
      <c r="DP20" s="1501"/>
      <c r="DQ20" s="1501"/>
      <c r="DR20" s="1501"/>
      <c r="DS20" s="1501"/>
      <c r="DT20" s="1501"/>
      <c r="DU20" s="1501"/>
      <c r="DV20" s="1501"/>
      <c r="DW20" s="1501"/>
      <c r="DX20" s="1501"/>
      <c r="DY20" s="1501"/>
      <c r="DZ20" s="1501"/>
    </row>
    <row r="21" spans="1:130" s="1495" customFormat="1" ht="21.75" customHeight="1">
      <c r="A21" s="1492"/>
      <c r="B21" s="1493"/>
      <c r="C21" s="1494"/>
      <c r="D21" s="1496"/>
      <c r="E21" s="1496"/>
      <c r="F21" s="1496">
        <f t="shared" si="0"/>
        <v>0</v>
      </c>
      <c r="G21" s="1494"/>
      <c r="H21" s="1496"/>
      <c r="I21" s="1496"/>
      <c r="J21" s="1496">
        <f t="shared" si="1"/>
        <v>0</v>
      </c>
      <c r="K21" s="1494"/>
      <c r="L21" s="1496"/>
      <c r="M21" s="1496"/>
      <c r="N21" s="1496">
        <f t="shared" si="2"/>
        <v>0</v>
      </c>
      <c r="O21" s="1494"/>
      <c r="P21" s="1496"/>
      <c r="Q21" s="1496"/>
      <c r="R21" s="1496">
        <f t="shared" si="3"/>
        <v>0</v>
      </c>
      <c r="S21" s="1494"/>
      <c r="T21" s="1496"/>
      <c r="U21" s="1496"/>
      <c r="V21" s="1496">
        <f t="shared" si="4"/>
        <v>0</v>
      </c>
      <c r="W21" s="1497"/>
      <c r="X21" s="1496"/>
      <c r="Y21" s="1496"/>
      <c r="Z21" s="1496">
        <f t="shared" si="5"/>
        <v>0</v>
      </c>
      <c r="AA21" s="1498"/>
      <c r="AB21" s="1496"/>
      <c r="AC21" s="1496"/>
      <c r="AD21" s="1496">
        <f t="shared" si="6"/>
        <v>0</v>
      </c>
      <c r="AE21" s="1498"/>
      <c r="AF21" s="1496"/>
      <c r="AG21" s="1496"/>
      <c r="AH21" s="1496">
        <f t="shared" si="7"/>
        <v>0</v>
      </c>
      <c r="AI21" s="1494"/>
      <c r="AJ21" s="1499">
        <f t="shared" ref="AJ21:AJ54" si="10">+H21+L21+P21+T21++X21+AB21+AF21</f>
        <v>0</v>
      </c>
      <c r="AK21" s="1499">
        <f t="shared" si="8"/>
        <v>0</v>
      </c>
      <c r="AL21" s="1496">
        <f t="shared" si="9"/>
        <v>0</v>
      </c>
      <c r="AM21" s="1497"/>
      <c r="AN21" s="1500"/>
      <c r="AO21" s="1500"/>
      <c r="AP21" s="1501"/>
      <c r="AQ21" s="1501"/>
      <c r="AR21" s="1501"/>
      <c r="AS21" s="1501"/>
      <c r="AT21" s="1501"/>
      <c r="AU21" s="1501"/>
      <c r="AV21" s="1501"/>
      <c r="AW21" s="1501"/>
      <c r="AX21" s="1501"/>
      <c r="AY21" s="1501"/>
      <c r="AZ21" s="1501"/>
      <c r="BA21" s="1501"/>
      <c r="BB21" s="1501"/>
      <c r="BC21" s="1501"/>
      <c r="BD21" s="1501"/>
      <c r="BE21" s="1501"/>
      <c r="BF21" s="1501"/>
      <c r="BG21" s="1501"/>
      <c r="BH21" s="1501"/>
      <c r="BI21" s="1501"/>
      <c r="BJ21" s="1501"/>
      <c r="BK21" s="1501"/>
      <c r="BL21" s="1501"/>
      <c r="BM21" s="1501"/>
      <c r="BN21" s="1501"/>
      <c r="BO21" s="1501"/>
      <c r="BP21" s="1501"/>
      <c r="BQ21" s="1501"/>
      <c r="BR21" s="1501"/>
      <c r="BS21" s="1501"/>
      <c r="BT21" s="1501"/>
      <c r="BU21" s="1501"/>
      <c r="BV21" s="1501"/>
      <c r="BW21" s="1501"/>
      <c r="BX21" s="1501"/>
      <c r="BY21" s="1501"/>
      <c r="BZ21" s="1501"/>
      <c r="CA21" s="1501"/>
      <c r="CB21" s="1501"/>
      <c r="CC21" s="1501"/>
      <c r="CD21" s="1501"/>
      <c r="CE21" s="1501"/>
      <c r="CF21" s="1501"/>
      <c r="CG21" s="1501"/>
      <c r="CH21" s="1501"/>
      <c r="CI21" s="1501"/>
      <c r="CJ21" s="1501"/>
      <c r="CK21" s="1501"/>
      <c r="CL21" s="1501"/>
      <c r="CM21" s="1501"/>
      <c r="CN21" s="1501"/>
      <c r="CO21" s="1501"/>
      <c r="CP21" s="1501"/>
      <c r="CQ21" s="1501"/>
      <c r="CR21" s="1501"/>
      <c r="CS21" s="1501"/>
      <c r="CT21" s="1501"/>
      <c r="CU21" s="1501"/>
      <c r="CV21" s="1501"/>
      <c r="CW21" s="1501"/>
      <c r="CX21" s="1501"/>
      <c r="CY21" s="1501"/>
      <c r="CZ21" s="1501"/>
      <c r="DA21" s="1501"/>
      <c r="DB21" s="1501"/>
      <c r="DC21" s="1501"/>
      <c r="DD21" s="1501"/>
      <c r="DE21" s="1501"/>
      <c r="DF21" s="1501"/>
      <c r="DG21" s="1501"/>
      <c r="DH21" s="1501"/>
      <c r="DI21" s="1501"/>
      <c r="DJ21" s="1501"/>
      <c r="DK21" s="1501"/>
      <c r="DL21" s="1501"/>
      <c r="DM21" s="1501"/>
      <c r="DN21" s="1501"/>
      <c r="DO21" s="1501"/>
      <c r="DP21" s="1501"/>
      <c r="DQ21" s="1501"/>
      <c r="DR21" s="1501"/>
      <c r="DS21" s="1501"/>
      <c r="DT21" s="1501"/>
      <c r="DU21" s="1501"/>
      <c r="DV21" s="1501"/>
      <c r="DW21" s="1501"/>
      <c r="DX21" s="1501"/>
      <c r="DY21" s="1501"/>
      <c r="DZ21" s="1501"/>
    </row>
    <row r="22" spans="1:130" s="1495" customFormat="1" ht="21.75" customHeight="1">
      <c r="A22" s="1502"/>
      <c r="B22" s="1503"/>
      <c r="C22" s="1494"/>
      <c r="D22" s="1496"/>
      <c r="E22" s="1496"/>
      <c r="F22" s="1496">
        <f t="shared" si="0"/>
        <v>0</v>
      </c>
      <c r="G22" s="1494"/>
      <c r="H22" s="1496"/>
      <c r="I22" s="1496"/>
      <c r="J22" s="1496">
        <f t="shared" si="1"/>
        <v>0</v>
      </c>
      <c r="K22" s="1494"/>
      <c r="L22" s="1496"/>
      <c r="M22" s="1496"/>
      <c r="N22" s="1496">
        <f t="shared" si="2"/>
        <v>0</v>
      </c>
      <c r="O22" s="1494"/>
      <c r="P22" s="1496"/>
      <c r="Q22" s="1496"/>
      <c r="R22" s="1496">
        <f t="shared" si="3"/>
        <v>0</v>
      </c>
      <c r="S22" s="1494"/>
      <c r="T22" s="1496"/>
      <c r="U22" s="1496"/>
      <c r="V22" s="1496">
        <f t="shared" si="4"/>
        <v>0</v>
      </c>
      <c r="W22" s="1497"/>
      <c r="X22" s="1496"/>
      <c r="Y22" s="1496"/>
      <c r="Z22" s="1496">
        <f t="shared" si="5"/>
        <v>0</v>
      </c>
      <c r="AA22" s="1498"/>
      <c r="AB22" s="1496"/>
      <c r="AC22" s="1496"/>
      <c r="AD22" s="1496">
        <f t="shared" si="6"/>
        <v>0</v>
      </c>
      <c r="AE22" s="1498"/>
      <c r="AF22" s="1496"/>
      <c r="AG22" s="1496"/>
      <c r="AH22" s="1496">
        <f t="shared" si="7"/>
        <v>0</v>
      </c>
      <c r="AI22" s="1494"/>
      <c r="AJ22" s="1499">
        <f t="shared" si="10"/>
        <v>0</v>
      </c>
      <c r="AK22" s="1499">
        <f t="shared" si="8"/>
        <v>0</v>
      </c>
      <c r="AL22" s="1496">
        <f t="shared" si="9"/>
        <v>0</v>
      </c>
      <c r="AM22" s="1497"/>
      <c r="AN22" s="1500"/>
      <c r="AO22" s="1500"/>
      <c r="AP22" s="1501"/>
      <c r="AQ22" s="1501"/>
      <c r="AR22" s="1501"/>
      <c r="AS22" s="1501"/>
      <c r="AT22" s="1501"/>
      <c r="AU22" s="1501"/>
      <c r="AV22" s="1501"/>
      <c r="AW22" s="1501"/>
      <c r="AX22" s="1501"/>
      <c r="AY22" s="1501"/>
      <c r="AZ22" s="1501"/>
      <c r="BA22" s="1501"/>
      <c r="BB22" s="1501"/>
      <c r="BC22" s="1501"/>
      <c r="BD22" s="1501"/>
      <c r="BE22" s="1501"/>
      <c r="BF22" s="1501"/>
      <c r="BG22" s="1501"/>
      <c r="BH22" s="1501"/>
      <c r="BI22" s="1501"/>
      <c r="BJ22" s="1501"/>
      <c r="BK22" s="1501"/>
      <c r="BL22" s="1501"/>
      <c r="BM22" s="1501"/>
      <c r="BN22" s="1501"/>
      <c r="BO22" s="1501"/>
      <c r="BP22" s="1501"/>
      <c r="BQ22" s="1501"/>
      <c r="BR22" s="1501"/>
      <c r="BS22" s="1501"/>
      <c r="BT22" s="1501"/>
      <c r="BU22" s="1501"/>
      <c r="BV22" s="1501"/>
      <c r="BW22" s="1501"/>
      <c r="BX22" s="1501"/>
      <c r="BY22" s="1501"/>
      <c r="BZ22" s="1501"/>
      <c r="CA22" s="1501"/>
      <c r="CB22" s="1501"/>
      <c r="CC22" s="1501"/>
      <c r="CD22" s="1501"/>
      <c r="CE22" s="1501"/>
      <c r="CF22" s="1501"/>
      <c r="CG22" s="1501"/>
      <c r="CH22" s="1501"/>
      <c r="CI22" s="1501"/>
      <c r="CJ22" s="1501"/>
      <c r="CK22" s="1501"/>
      <c r="CL22" s="1501"/>
      <c r="CM22" s="1501"/>
      <c r="CN22" s="1501"/>
      <c r="CO22" s="1501"/>
      <c r="CP22" s="1501"/>
      <c r="CQ22" s="1501"/>
      <c r="CR22" s="1501"/>
      <c r="CS22" s="1501"/>
      <c r="CT22" s="1501"/>
      <c r="CU22" s="1501"/>
      <c r="CV22" s="1501"/>
      <c r="CW22" s="1501"/>
      <c r="CX22" s="1501"/>
      <c r="CY22" s="1501"/>
      <c r="CZ22" s="1501"/>
      <c r="DA22" s="1501"/>
      <c r="DB22" s="1501"/>
      <c r="DC22" s="1501"/>
      <c r="DD22" s="1501"/>
      <c r="DE22" s="1501"/>
      <c r="DF22" s="1501"/>
      <c r="DG22" s="1501"/>
      <c r="DH22" s="1501"/>
      <c r="DI22" s="1501"/>
      <c r="DJ22" s="1501"/>
      <c r="DK22" s="1501"/>
      <c r="DL22" s="1501"/>
      <c r="DM22" s="1501"/>
      <c r="DN22" s="1501"/>
      <c r="DO22" s="1501"/>
      <c r="DP22" s="1501"/>
      <c r="DQ22" s="1501"/>
      <c r="DR22" s="1501"/>
      <c r="DS22" s="1501"/>
      <c r="DT22" s="1501"/>
      <c r="DU22" s="1501"/>
      <c r="DV22" s="1501"/>
      <c r="DW22" s="1501"/>
      <c r="DX22" s="1501"/>
      <c r="DY22" s="1501"/>
      <c r="DZ22" s="1501"/>
    </row>
    <row r="23" spans="1:130" s="1495" customFormat="1" ht="21.75" customHeight="1">
      <c r="A23" s="1502"/>
      <c r="B23" s="1503"/>
      <c r="C23" s="1494"/>
      <c r="D23" s="1496"/>
      <c r="E23" s="1496"/>
      <c r="F23" s="1496">
        <f t="shared" si="0"/>
        <v>0</v>
      </c>
      <c r="G23" s="1494"/>
      <c r="H23" s="1496"/>
      <c r="I23" s="1496"/>
      <c r="J23" s="1496">
        <f t="shared" si="1"/>
        <v>0</v>
      </c>
      <c r="K23" s="1494"/>
      <c r="L23" s="1496"/>
      <c r="M23" s="1496"/>
      <c r="N23" s="1496">
        <f t="shared" si="2"/>
        <v>0</v>
      </c>
      <c r="O23" s="1494"/>
      <c r="P23" s="1496"/>
      <c r="Q23" s="1496"/>
      <c r="R23" s="1496">
        <f t="shared" si="3"/>
        <v>0</v>
      </c>
      <c r="S23" s="1494"/>
      <c r="T23" s="1496"/>
      <c r="U23" s="1496"/>
      <c r="V23" s="1496">
        <f t="shared" si="4"/>
        <v>0</v>
      </c>
      <c r="W23" s="1497"/>
      <c r="X23" s="1496"/>
      <c r="Y23" s="1496"/>
      <c r="Z23" s="1496">
        <f t="shared" si="5"/>
        <v>0</v>
      </c>
      <c r="AA23" s="1498"/>
      <c r="AB23" s="1496"/>
      <c r="AC23" s="1496"/>
      <c r="AD23" s="1496">
        <f t="shared" si="6"/>
        <v>0</v>
      </c>
      <c r="AE23" s="1498"/>
      <c r="AF23" s="1496"/>
      <c r="AG23" s="1496"/>
      <c r="AH23" s="1496">
        <f t="shared" si="7"/>
        <v>0</v>
      </c>
      <c r="AI23" s="1494"/>
      <c r="AJ23" s="1499">
        <f t="shared" si="10"/>
        <v>0</v>
      </c>
      <c r="AK23" s="1499">
        <f t="shared" si="8"/>
        <v>0</v>
      </c>
      <c r="AL23" s="1496">
        <f t="shared" si="9"/>
        <v>0</v>
      </c>
      <c r="AM23" s="1497"/>
      <c r="AN23" s="1500"/>
      <c r="AO23" s="1500"/>
      <c r="AP23" s="1501"/>
      <c r="AQ23" s="1501"/>
      <c r="AR23" s="1501"/>
      <c r="AS23" s="1501"/>
      <c r="AT23" s="1501"/>
      <c r="AU23" s="1501"/>
      <c r="AV23" s="1501"/>
      <c r="AW23" s="1501"/>
      <c r="AX23" s="1501"/>
      <c r="AY23" s="1501"/>
      <c r="AZ23" s="1501"/>
      <c r="BA23" s="1501"/>
      <c r="BB23" s="1501"/>
      <c r="BC23" s="1501"/>
      <c r="BD23" s="1501"/>
      <c r="BE23" s="1501"/>
      <c r="BF23" s="1501"/>
      <c r="BG23" s="1501"/>
      <c r="BH23" s="1501"/>
      <c r="BI23" s="1501"/>
      <c r="BJ23" s="1501"/>
      <c r="BK23" s="1501"/>
      <c r="BL23" s="1501"/>
      <c r="BM23" s="1501"/>
      <c r="BN23" s="1501"/>
      <c r="BO23" s="1501"/>
      <c r="BP23" s="1501"/>
      <c r="BQ23" s="1501"/>
      <c r="BR23" s="1501"/>
      <c r="BS23" s="1501"/>
      <c r="BT23" s="1501"/>
      <c r="BU23" s="1501"/>
      <c r="BV23" s="1501"/>
      <c r="BW23" s="1501"/>
      <c r="BX23" s="1501"/>
      <c r="BY23" s="1501"/>
      <c r="BZ23" s="1501"/>
      <c r="CA23" s="1501"/>
      <c r="CB23" s="1501"/>
      <c r="CC23" s="1501"/>
      <c r="CD23" s="1501"/>
      <c r="CE23" s="1501"/>
      <c r="CF23" s="1501"/>
      <c r="CG23" s="1501"/>
      <c r="CH23" s="1501"/>
      <c r="CI23" s="1501"/>
      <c r="CJ23" s="1501"/>
      <c r="CK23" s="1501"/>
      <c r="CL23" s="1501"/>
      <c r="CM23" s="1501"/>
      <c r="CN23" s="1501"/>
      <c r="CO23" s="1501"/>
      <c r="CP23" s="1501"/>
      <c r="CQ23" s="1501"/>
      <c r="CR23" s="1501"/>
      <c r="CS23" s="1501"/>
      <c r="CT23" s="1501"/>
      <c r="CU23" s="1501"/>
      <c r="CV23" s="1501"/>
      <c r="CW23" s="1501"/>
      <c r="CX23" s="1501"/>
      <c r="CY23" s="1501"/>
      <c r="CZ23" s="1501"/>
      <c r="DA23" s="1501"/>
      <c r="DB23" s="1501"/>
      <c r="DC23" s="1501"/>
      <c r="DD23" s="1501"/>
      <c r="DE23" s="1501"/>
      <c r="DF23" s="1501"/>
      <c r="DG23" s="1501"/>
      <c r="DH23" s="1501"/>
      <c r="DI23" s="1501"/>
      <c r="DJ23" s="1501"/>
      <c r="DK23" s="1501"/>
      <c r="DL23" s="1501"/>
      <c r="DM23" s="1501"/>
      <c r="DN23" s="1501"/>
      <c r="DO23" s="1501"/>
      <c r="DP23" s="1501"/>
      <c r="DQ23" s="1501"/>
      <c r="DR23" s="1501"/>
      <c r="DS23" s="1501"/>
      <c r="DT23" s="1501"/>
      <c r="DU23" s="1501"/>
      <c r="DV23" s="1501"/>
      <c r="DW23" s="1501"/>
      <c r="DX23" s="1501"/>
      <c r="DY23" s="1501"/>
      <c r="DZ23" s="1501"/>
    </row>
    <row r="24" spans="1:130" s="1495" customFormat="1" ht="21.75" customHeight="1">
      <c r="A24" s="1502"/>
      <c r="B24" s="1503"/>
      <c r="C24" s="1494"/>
      <c r="D24" s="1496"/>
      <c r="E24" s="1496"/>
      <c r="F24" s="1496">
        <f t="shared" si="0"/>
        <v>0</v>
      </c>
      <c r="G24" s="1494"/>
      <c r="H24" s="1496"/>
      <c r="I24" s="1496"/>
      <c r="J24" s="1496">
        <f t="shared" si="1"/>
        <v>0</v>
      </c>
      <c r="K24" s="1494"/>
      <c r="L24" s="1496"/>
      <c r="M24" s="1496"/>
      <c r="N24" s="1496">
        <f t="shared" si="2"/>
        <v>0</v>
      </c>
      <c r="O24" s="1494"/>
      <c r="P24" s="1496"/>
      <c r="Q24" s="1496"/>
      <c r="R24" s="1496">
        <f t="shared" si="3"/>
        <v>0</v>
      </c>
      <c r="S24" s="1494"/>
      <c r="T24" s="1496"/>
      <c r="U24" s="1496"/>
      <c r="V24" s="1496">
        <f t="shared" si="4"/>
        <v>0</v>
      </c>
      <c r="W24" s="1497"/>
      <c r="X24" s="1496"/>
      <c r="Y24" s="1496"/>
      <c r="Z24" s="1496">
        <f t="shared" si="5"/>
        <v>0</v>
      </c>
      <c r="AA24" s="1498"/>
      <c r="AB24" s="1496"/>
      <c r="AC24" s="1496"/>
      <c r="AD24" s="1496">
        <f t="shared" si="6"/>
        <v>0</v>
      </c>
      <c r="AE24" s="1498"/>
      <c r="AF24" s="1496"/>
      <c r="AG24" s="1496"/>
      <c r="AH24" s="1496">
        <f t="shared" si="7"/>
        <v>0</v>
      </c>
      <c r="AI24" s="1494"/>
      <c r="AJ24" s="1499">
        <f t="shared" si="10"/>
        <v>0</v>
      </c>
      <c r="AK24" s="1499">
        <f t="shared" si="8"/>
        <v>0</v>
      </c>
      <c r="AL24" s="1496">
        <f t="shared" si="9"/>
        <v>0</v>
      </c>
      <c r="AM24" s="1497"/>
      <c r="AN24" s="1500"/>
      <c r="AO24" s="1500"/>
      <c r="AP24" s="1501"/>
      <c r="AQ24" s="1501"/>
      <c r="AR24" s="1501"/>
      <c r="AS24" s="1501"/>
      <c r="AT24" s="1501"/>
      <c r="AU24" s="1501"/>
      <c r="AV24" s="1501"/>
      <c r="AW24" s="1501"/>
      <c r="AX24" s="1501"/>
      <c r="AY24" s="1501"/>
      <c r="AZ24" s="1501"/>
      <c r="BA24" s="1501"/>
      <c r="BB24" s="1501"/>
      <c r="BC24" s="1501"/>
      <c r="BD24" s="1501"/>
      <c r="BE24" s="1501"/>
      <c r="BF24" s="1501"/>
      <c r="BG24" s="1501"/>
      <c r="BH24" s="1501"/>
      <c r="BI24" s="1501"/>
      <c r="BJ24" s="1501"/>
      <c r="BK24" s="1501"/>
      <c r="BL24" s="1501"/>
      <c r="BM24" s="1501"/>
      <c r="BN24" s="1501"/>
      <c r="BO24" s="1501"/>
      <c r="BP24" s="1501"/>
      <c r="BQ24" s="1501"/>
      <c r="BR24" s="1501"/>
      <c r="BS24" s="1501"/>
      <c r="BT24" s="1501"/>
      <c r="BU24" s="1501"/>
      <c r="BV24" s="1501"/>
      <c r="BW24" s="1501"/>
      <c r="BX24" s="1501"/>
      <c r="BY24" s="1501"/>
      <c r="BZ24" s="1501"/>
      <c r="CA24" s="1501"/>
      <c r="CB24" s="1501"/>
      <c r="CC24" s="1501"/>
      <c r="CD24" s="1501"/>
      <c r="CE24" s="1501"/>
      <c r="CF24" s="1501"/>
      <c r="CG24" s="1501"/>
      <c r="CH24" s="1501"/>
      <c r="CI24" s="1501"/>
      <c r="CJ24" s="1501"/>
      <c r="CK24" s="1501"/>
      <c r="CL24" s="1501"/>
      <c r="CM24" s="1501"/>
      <c r="CN24" s="1501"/>
      <c r="CO24" s="1501"/>
      <c r="CP24" s="1501"/>
      <c r="CQ24" s="1501"/>
      <c r="CR24" s="1501"/>
      <c r="CS24" s="1501"/>
      <c r="CT24" s="1501"/>
      <c r="CU24" s="1501"/>
      <c r="CV24" s="1501"/>
      <c r="CW24" s="1501"/>
      <c r="CX24" s="1501"/>
      <c r="CY24" s="1501"/>
      <c r="CZ24" s="1501"/>
      <c r="DA24" s="1501"/>
      <c r="DB24" s="1501"/>
      <c r="DC24" s="1501"/>
      <c r="DD24" s="1501"/>
      <c r="DE24" s="1501"/>
      <c r="DF24" s="1501"/>
      <c r="DG24" s="1501"/>
      <c r="DH24" s="1501"/>
      <c r="DI24" s="1501"/>
      <c r="DJ24" s="1501"/>
      <c r="DK24" s="1501"/>
      <c r="DL24" s="1501"/>
      <c r="DM24" s="1501"/>
      <c r="DN24" s="1501"/>
      <c r="DO24" s="1501"/>
      <c r="DP24" s="1501"/>
      <c r="DQ24" s="1501"/>
      <c r="DR24" s="1501"/>
      <c r="DS24" s="1501"/>
      <c r="DT24" s="1501"/>
      <c r="DU24" s="1501"/>
      <c r="DV24" s="1501"/>
      <c r="DW24" s="1501"/>
      <c r="DX24" s="1501"/>
      <c r="DY24" s="1501"/>
      <c r="DZ24" s="1501"/>
    </row>
    <row r="25" spans="1:130" s="1495" customFormat="1" ht="21.75" customHeight="1">
      <c r="A25" s="1502"/>
      <c r="B25" s="1503"/>
      <c r="C25" s="1494"/>
      <c r="D25" s="1496"/>
      <c r="E25" s="1496"/>
      <c r="F25" s="1496">
        <f t="shared" si="0"/>
        <v>0</v>
      </c>
      <c r="G25" s="1494"/>
      <c r="H25" s="1496"/>
      <c r="I25" s="1496"/>
      <c r="J25" s="1496">
        <f t="shared" si="1"/>
        <v>0</v>
      </c>
      <c r="K25" s="1494"/>
      <c r="L25" s="1496"/>
      <c r="M25" s="1496"/>
      <c r="N25" s="1496">
        <f t="shared" si="2"/>
        <v>0</v>
      </c>
      <c r="O25" s="1494"/>
      <c r="P25" s="1496"/>
      <c r="Q25" s="1496"/>
      <c r="R25" s="1496">
        <f t="shared" si="3"/>
        <v>0</v>
      </c>
      <c r="S25" s="1494"/>
      <c r="T25" s="1496"/>
      <c r="U25" s="1496"/>
      <c r="V25" s="1496">
        <f t="shared" si="4"/>
        <v>0</v>
      </c>
      <c r="W25" s="1497"/>
      <c r="X25" s="1496"/>
      <c r="Y25" s="1496"/>
      <c r="Z25" s="1496">
        <f t="shared" si="5"/>
        <v>0</v>
      </c>
      <c r="AA25" s="1498"/>
      <c r="AB25" s="1496"/>
      <c r="AC25" s="1496"/>
      <c r="AD25" s="1496">
        <f t="shared" si="6"/>
        <v>0</v>
      </c>
      <c r="AE25" s="1498"/>
      <c r="AF25" s="1496"/>
      <c r="AG25" s="1496"/>
      <c r="AH25" s="1496">
        <f t="shared" si="7"/>
        <v>0</v>
      </c>
      <c r="AI25" s="1494"/>
      <c r="AJ25" s="1499">
        <f t="shared" si="10"/>
        <v>0</v>
      </c>
      <c r="AK25" s="1499">
        <f t="shared" si="8"/>
        <v>0</v>
      </c>
      <c r="AL25" s="1496">
        <f t="shared" si="9"/>
        <v>0</v>
      </c>
      <c r="AM25" s="1497"/>
      <c r="AN25" s="1500"/>
      <c r="AO25" s="1500"/>
      <c r="AP25" s="1501"/>
      <c r="AQ25" s="1501"/>
      <c r="AR25" s="1501"/>
      <c r="AS25" s="1501"/>
      <c r="AT25" s="1501"/>
      <c r="AU25" s="1501"/>
      <c r="AV25" s="1501"/>
      <c r="AW25" s="1501"/>
      <c r="AX25" s="1501"/>
      <c r="AY25" s="1501"/>
      <c r="AZ25" s="1501"/>
      <c r="BA25" s="1501"/>
      <c r="BB25" s="1501"/>
      <c r="BC25" s="1501"/>
      <c r="BD25" s="1501"/>
      <c r="BE25" s="1501"/>
      <c r="BF25" s="1501"/>
      <c r="BG25" s="1501"/>
      <c r="BH25" s="1501"/>
      <c r="BI25" s="1501"/>
      <c r="BJ25" s="1501"/>
      <c r="BK25" s="1501"/>
      <c r="BL25" s="1501"/>
      <c r="BM25" s="1501"/>
      <c r="BN25" s="1501"/>
      <c r="BO25" s="1501"/>
      <c r="BP25" s="1501"/>
      <c r="BQ25" s="1501"/>
      <c r="BR25" s="1501"/>
      <c r="BS25" s="1501"/>
      <c r="BT25" s="1501"/>
      <c r="BU25" s="1501"/>
      <c r="BV25" s="1501"/>
      <c r="BW25" s="1501"/>
      <c r="BX25" s="1501"/>
      <c r="BY25" s="1501"/>
      <c r="BZ25" s="1501"/>
      <c r="CA25" s="1501"/>
      <c r="CB25" s="1501"/>
      <c r="CC25" s="1501"/>
      <c r="CD25" s="1501"/>
      <c r="CE25" s="1501"/>
      <c r="CF25" s="1501"/>
      <c r="CG25" s="1501"/>
      <c r="CH25" s="1501"/>
      <c r="CI25" s="1501"/>
      <c r="CJ25" s="1501"/>
      <c r="CK25" s="1501"/>
      <c r="CL25" s="1501"/>
      <c r="CM25" s="1501"/>
      <c r="CN25" s="1501"/>
      <c r="CO25" s="1501"/>
      <c r="CP25" s="1501"/>
      <c r="CQ25" s="1501"/>
      <c r="CR25" s="1501"/>
      <c r="CS25" s="1501"/>
      <c r="CT25" s="1501"/>
      <c r="CU25" s="1501"/>
      <c r="CV25" s="1501"/>
      <c r="CW25" s="1501"/>
      <c r="CX25" s="1501"/>
      <c r="CY25" s="1501"/>
      <c r="CZ25" s="1501"/>
      <c r="DA25" s="1501"/>
      <c r="DB25" s="1501"/>
      <c r="DC25" s="1501"/>
      <c r="DD25" s="1501"/>
      <c r="DE25" s="1501"/>
      <c r="DF25" s="1501"/>
      <c r="DG25" s="1501"/>
      <c r="DH25" s="1501"/>
      <c r="DI25" s="1501"/>
      <c r="DJ25" s="1501"/>
      <c r="DK25" s="1501"/>
      <c r="DL25" s="1501"/>
      <c r="DM25" s="1501"/>
      <c r="DN25" s="1501"/>
      <c r="DO25" s="1501"/>
      <c r="DP25" s="1501"/>
      <c r="DQ25" s="1501"/>
      <c r="DR25" s="1501"/>
      <c r="DS25" s="1501"/>
      <c r="DT25" s="1501"/>
      <c r="DU25" s="1501"/>
      <c r="DV25" s="1501"/>
      <c r="DW25" s="1501"/>
      <c r="DX25" s="1501"/>
      <c r="DY25" s="1501"/>
      <c r="DZ25" s="1501"/>
    </row>
    <row r="26" spans="1:130" s="1495" customFormat="1" ht="21.75" customHeight="1">
      <c r="A26" s="1502"/>
      <c r="B26" s="1503"/>
      <c r="C26" s="1494"/>
      <c r="D26" s="1496"/>
      <c r="E26" s="1496"/>
      <c r="F26" s="1496">
        <f t="shared" si="0"/>
        <v>0</v>
      </c>
      <c r="G26" s="1494"/>
      <c r="H26" s="1496"/>
      <c r="I26" s="1496"/>
      <c r="J26" s="1496">
        <f t="shared" si="1"/>
        <v>0</v>
      </c>
      <c r="K26" s="1494"/>
      <c r="L26" s="1496"/>
      <c r="M26" s="1496"/>
      <c r="N26" s="1496">
        <f t="shared" si="2"/>
        <v>0</v>
      </c>
      <c r="O26" s="1494"/>
      <c r="P26" s="1496"/>
      <c r="Q26" s="1496"/>
      <c r="R26" s="1496">
        <f t="shared" si="3"/>
        <v>0</v>
      </c>
      <c r="S26" s="1494"/>
      <c r="T26" s="1496"/>
      <c r="U26" s="1496"/>
      <c r="V26" s="1496">
        <f t="shared" si="4"/>
        <v>0</v>
      </c>
      <c r="W26" s="1497"/>
      <c r="X26" s="1496"/>
      <c r="Y26" s="1496"/>
      <c r="Z26" s="1496">
        <f t="shared" si="5"/>
        <v>0</v>
      </c>
      <c r="AA26" s="1498"/>
      <c r="AB26" s="1496"/>
      <c r="AC26" s="1496"/>
      <c r="AD26" s="1496">
        <f t="shared" si="6"/>
        <v>0</v>
      </c>
      <c r="AE26" s="1498"/>
      <c r="AF26" s="1496"/>
      <c r="AG26" s="1496"/>
      <c r="AH26" s="1496">
        <f t="shared" si="7"/>
        <v>0</v>
      </c>
      <c r="AI26" s="1494"/>
      <c r="AJ26" s="1499">
        <f t="shared" si="10"/>
        <v>0</v>
      </c>
      <c r="AK26" s="1499">
        <f t="shared" si="8"/>
        <v>0</v>
      </c>
      <c r="AL26" s="1496">
        <f t="shared" si="9"/>
        <v>0</v>
      </c>
      <c r="AM26" s="1497"/>
      <c r="AN26" s="1500"/>
      <c r="AO26" s="1500"/>
      <c r="AP26" s="1501"/>
      <c r="AQ26" s="1501"/>
      <c r="AR26" s="1501"/>
      <c r="AS26" s="1501"/>
      <c r="AT26" s="1501"/>
      <c r="AU26" s="1501"/>
      <c r="AV26" s="1501"/>
      <c r="AW26" s="1501"/>
      <c r="AX26" s="1501"/>
      <c r="AY26" s="1501"/>
      <c r="AZ26" s="1501"/>
      <c r="BA26" s="1501"/>
      <c r="BB26" s="1501"/>
      <c r="BC26" s="1501"/>
      <c r="BD26" s="1501"/>
      <c r="BE26" s="1501"/>
      <c r="BF26" s="1501"/>
      <c r="BG26" s="1501"/>
      <c r="BH26" s="1501"/>
      <c r="BI26" s="1501"/>
      <c r="BJ26" s="1501"/>
      <c r="BK26" s="1501"/>
      <c r="BL26" s="1501"/>
      <c r="BM26" s="1501"/>
      <c r="BN26" s="1501"/>
      <c r="BO26" s="1501"/>
      <c r="BP26" s="1501"/>
      <c r="BQ26" s="1501"/>
      <c r="BR26" s="1501"/>
      <c r="BS26" s="1501"/>
      <c r="BT26" s="1501"/>
      <c r="BU26" s="1501"/>
      <c r="BV26" s="1501"/>
      <c r="BW26" s="1501"/>
      <c r="BX26" s="1501"/>
      <c r="BY26" s="1501"/>
      <c r="BZ26" s="1501"/>
      <c r="CA26" s="1501"/>
      <c r="CB26" s="1501"/>
      <c r="CC26" s="1501"/>
      <c r="CD26" s="1501"/>
      <c r="CE26" s="1501"/>
      <c r="CF26" s="1501"/>
      <c r="CG26" s="1501"/>
      <c r="CH26" s="1501"/>
      <c r="CI26" s="1501"/>
      <c r="CJ26" s="1501"/>
      <c r="CK26" s="1501"/>
      <c r="CL26" s="1501"/>
      <c r="CM26" s="1501"/>
      <c r="CN26" s="1501"/>
      <c r="CO26" s="1501"/>
      <c r="CP26" s="1501"/>
      <c r="CQ26" s="1501"/>
      <c r="CR26" s="1501"/>
      <c r="CS26" s="1501"/>
      <c r="CT26" s="1501"/>
      <c r="CU26" s="1501"/>
      <c r="CV26" s="1501"/>
      <c r="CW26" s="1501"/>
      <c r="CX26" s="1501"/>
      <c r="CY26" s="1501"/>
      <c r="CZ26" s="1501"/>
      <c r="DA26" s="1501"/>
      <c r="DB26" s="1501"/>
      <c r="DC26" s="1501"/>
      <c r="DD26" s="1501"/>
      <c r="DE26" s="1501"/>
      <c r="DF26" s="1501"/>
      <c r="DG26" s="1501"/>
      <c r="DH26" s="1501"/>
      <c r="DI26" s="1501"/>
      <c r="DJ26" s="1501"/>
      <c r="DK26" s="1501"/>
      <c r="DL26" s="1501"/>
      <c r="DM26" s="1501"/>
      <c r="DN26" s="1501"/>
      <c r="DO26" s="1501"/>
      <c r="DP26" s="1501"/>
      <c r="DQ26" s="1501"/>
      <c r="DR26" s="1501"/>
      <c r="DS26" s="1501"/>
      <c r="DT26" s="1501"/>
      <c r="DU26" s="1501"/>
      <c r="DV26" s="1501"/>
      <c r="DW26" s="1501"/>
      <c r="DX26" s="1501"/>
      <c r="DY26" s="1501"/>
      <c r="DZ26" s="1501"/>
    </row>
    <row r="27" spans="1:130" s="1495" customFormat="1" ht="21.75" customHeight="1">
      <c r="A27" s="1502"/>
      <c r="B27" s="1503"/>
      <c r="C27" s="1494"/>
      <c r="D27" s="1496"/>
      <c r="E27" s="1496"/>
      <c r="F27" s="1496">
        <f t="shared" si="0"/>
        <v>0</v>
      </c>
      <c r="G27" s="1494"/>
      <c r="H27" s="1496"/>
      <c r="I27" s="1496"/>
      <c r="J27" s="1496">
        <f t="shared" si="1"/>
        <v>0</v>
      </c>
      <c r="K27" s="1494"/>
      <c r="L27" s="1496"/>
      <c r="M27" s="1496"/>
      <c r="N27" s="1496">
        <f t="shared" si="2"/>
        <v>0</v>
      </c>
      <c r="O27" s="1494"/>
      <c r="P27" s="1496"/>
      <c r="Q27" s="1496"/>
      <c r="R27" s="1496">
        <f t="shared" si="3"/>
        <v>0</v>
      </c>
      <c r="S27" s="1494"/>
      <c r="T27" s="1496"/>
      <c r="U27" s="1496"/>
      <c r="V27" s="1496">
        <f t="shared" si="4"/>
        <v>0</v>
      </c>
      <c r="W27" s="1497"/>
      <c r="X27" s="1496"/>
      <c r="Y27" s="1496"/>
      <c r="Z27" s="1496">
        <f t="shared" si="5"/>
        <v>0</v>
      </c>
      <c r="AA27" s="1498"/>
      <c r="AB27" s="1496"/>
      <c r="AC27" s="1496"/>
      <c r="AD27" s="1496">
        <f t="shared" si="6"/>
        <v>0</v>
      </c>
      <c r="AE27" s="1498"/>
      <c r="AF27" s="1496"/>
      <c r="AG27" s="1496"/>
      <c r="AH27" s="1496">
        <f t="shared" si="7"/>
        <v>0</v>
      </c>
      <c r="AI27" s="1494"/>
      <c r="AJ27" s="1499">
        <f t="shared" si="10"/>
        <v>0</v>
      </c>
      <c r="AK27" s="1499">
        <f t="shared" si="8"/>
        <v>0</v>
      </c>
      <c r="AL27" s="1496">
        <f t="shared" si="9"/>
        <v>0</v>
      </c>
      <c r="AM27" s="1497"/>
      <c r="AN27" s="1500"/>
      <c r="AO27" s="1500"/>
      <c r="AP27" s="1501"/>
      <c r="AQ27" s="1501"/>
      <c r="AR27" s="1501"/>
      <c r="AS27" s="1501"/>
      <c r="AT27" s="1501"/>
      <c r="AU27" s="1501"/>
      <c r="AV27" s="1501"/>
      <c r="AW27" s="1501"/>
      <c r="AX27" s="1501"/>
      <c r="AY27" s="1501"/>
      <c r="AZ27" s="1501"/>
      <c r="BA27" s="1501"/>
      <c r="BB27" s="1501"/>
      <c r="BC27" s="1501"/>
      <c r="BD27" s="1501"/>
      <c r="BE27" s="1501"/>
      <c r="BF27" s="1501"/>
      <c r="BG27" s="1501"/>
      <c r="BH27" s="1501"/>
      <c r="BI27" s="1501"/>
      <c r="BJ27" s="1501"/>
      <c r="BK27" s="1501"/>
      <c r="BL27" s="1501"/>
      <c r="BM27" s="1501"/>
      <c r="BN27" s="1501"/>
      <c r="BO27" s="1501"/>
      <c r="BP27" s="1501"/>
      <c r="BQ27" s="1501"/>
      <c r="BR27" s="1501"/>
      <c r="BS27" s="1501"/>
      <c r="BT27" s="1501"/>
      <c r="BU27" s="1501"/>
      <c r="BV27" s="1501"/>
      <c r="BW27" s="1501"/>
      <c r="BX27" s="1501"/>
      <c r="BY27" s="1501"/>
      <c r="BZ27" s="1501"/>
      <c r="CA27" s="1501"/>
      <c r="CB27" s="1501"/>
      <c r="CC27" s="1501"/>
      <c r="CD27" s="1501"/>
      <c r="CE27" s="1501"/>
      <c r="CF27" s="1501"/>
      <c r="CG27" s="1501"/>
      <c r="CH27" s="1501"/>
      <c r="CI27" s="1501"/>
      <c r="CJ27" s="1501"/>
      <c r="CK27" s="1501"/>
      <c r="CL27" s="1501"/>
      <c r="CM27" s="1501"/>
      <c r="CN27" s="1501"/>
      <c r="CO27" s="1501"/>
      <c r="CP27" s="1501"/>
      <c r="CQ27" s="1501"/>
      <c r="CR27" s="1501"/>
      <c r="CS27" s="1501"/>
      <c r="CT27" s="1501"/>
      <c r="CU27" s="1501"/>
      <c r="CV27" s="1501"/>
      <c r="CW27" s="1501"/>
      <c r="CX27" s="1501"/>
      <c r="CY27" s="1501"/>
      <c r="CZ27" s="1501"/>
      <c r="DA27" s="1501"/>
      <c r="DB27" s="1501"/>
      <c r="DC27" s="1501"/>
      <c r="DD27" s="1501"/>
      <c r="DE27" s="1501"/>
      <c r="DF27" s="1501"/>
      <c r="DG27" s="1501"/>
      <c r="DH27" s="1501"/>
      <c r="DI27" s="1501"/>
      <c r="DJ27" s="1501"/>
      <c r="DK27" s="1501"/>
      <c r="DL27" s="1501"/>
      <c r="DM27" s="1501"/>
      <c r="DN27" s="1501"/>
      <c r="DO27" s="1501"/>
      <c r="DP27" s="1501"/>
      <c r="DQ27" s="1501"/>
      <c r="DR27" s="1501"/>
      <c r="DS27" s="1501"/>
      <c r="DT27" s="1501"/>
      <c r="DU27" s="1501"/>
      <c r="DV27" s="1501"/>
      <c r="DW27" s="1501"/>
      <c r="DX27" s="1501"/>
      <c r="DY27" s="1501"/>
      <c r="DZ27" s="1501"/>
    </row>
    <row r="28" spans="1:130" s="1495" customFormat="1" ht="21.75" customHeight="1">
      <c r="A28" s="1502"/>
      <c r="B28" s="1503"/>
      <c r="C28" s="1494"/>
      <c r="D28" s="1496"/>
      <c r="E28" s="1496"/>
      <c r="F28" s="1496">
        <f t="shared" si="0"/>
        <v>0</v>
      </c>
      <c r="G28" s="1494"/>
      <c r="H28" s="1496"/>
      <c r="I28" s="1496"/>
      <c r="J28" s="1496">
        <f t="shared" si="1"/>
        <v>0</v>
      </c>
      <c r="K28" s="1494"/>
      <c r="L28" s="1496"/>
      <c r="M28" s="1496"/>
      <c r="N28" s="1496">
        <f t="shared" si="2"/>
        <v>0</v>
      </c>
      <c r="O28" s="1494"/>
      <c r="P28" s="1496"/>
      <c r="Q28" s="1496"/>
      <c r="R28" s="1496">
        <f t="shared" si="3"/>
        <v>0</v>
      </c>
      <c r="S28" s="1494"/>
      <c r="T28" s="1496"/>
      <c r="U28" s="1496"/>
      <c r="V28" s="1496">
        <f t="shared" si="4"/>
        <v>0</v>
      </c>
      <c r="W28" s="1497"/>
      <c r="X28" s="1496"/>
      <c r="Y28" s="1496"/>
      <c r="Z28" s="1496">
        <f t="shared" si="5"/>
        <v>0</v>
      </c>
      <c r="AA28" s="1498"/>
      <c r="AB28" s="1496"/>
      <c r="AC28" s="1496"/>
      <c r="AD28" s="1496">
        <f t="shared" si="6"/>
        <v>0</v>
      </c>
      <c r="AE28" s="1498"/>
      <c r="AF28" s="1496"/>
      <c r="AG28" s="1496"/>
      <c r="AH28" s="1496">
        <f t="shared" si="7"/>
        <v>0</v>
      </c>
      <c r="AI28" s="1494"/>
      <c r="AJ28" s="1499">
        <f t="shared" si="10"/>
        <v>0</v>
      </c>
      <c r="AK28" s="1499">
        <f t="shared" si="8"/>
        <v>0</v>
      </c>
      <c r="AL28" s="1496">
        <f t="shared" si="9"/>
        <v>0</v>
      </c>
      <c r="AM28" s="1497"/>
      <c r="AN28" s="1500"/>
      <c r="AO28" s="1500"/>
      <c r="AP28" s="1501"/>
      <c r="AQ28" s="1501"/>
      <c r="AR28" s="1501"/>
      <c r="AS28" s="1501"/>
      <c r="AT28" s="1501"/>
      <c r="AU28" s="1501"/>
      <c r="AV28" s="1501"/>
      <c r="AW28" s="1501"/>
      <c r="AX28" s="1501"/>
      <c r="AY28" s="1501"/>
      <c r="AZ28" s="1501"/>
      <c r="BA28" s="1501"/>
      <c r="BB28" s="1501"/>
      <c r="BC28" s="1501"/>
      <c r="BD28" s="1501"/>
      <c r="BE28" s="1501"/>
      <c r="BF28" s="1501"/>
      <c r="BG28" s="1501"/>
      <c r="BH28" s="1501"/>
      <c r="BI28" s="1501"/>
      <c r="BJ28" s="1501"/>
      <c r="BK28" s="1501"/>
      <c r="BL28" s="1501"/>
      <c r="BM28" s="1501"/>
      <c r="BN28" s="1501"/>
      <c r="BO28" s="1501"/>
      <c r="BP28" s="1501"/>
      <c r="BQ28" s="1501"/>
      <c r="BR28" s="1501"/>
      <c r="BS28" s="1501"/>
      <c r="BT28" s="1501"/>
      <c r="BU28" s="1501"/>
      <c r="BV28" s="1501"/>
      <c r="BW28" s="1501"/>
      <c r="BX28" s="1501"/>
      <c r="BY28" s="1501"/>
      <c r="BZ28" s="1501"/>
      <c r="CA28" s="1501"/>
      <c r="CB28" s="1501"/>
      <c r="CC28" s="1501"/>
      <c r="CD28" s="1501"/>
      <c r="CE28" s="1501"/>
      <c r="CF28" s="1501"/>
      <c r="CG28" s="1501"/>
      <c r="CH28" s="1501"/>
      <c r="CI28" s="1501"/>
      <c r="CJ28" s="1501"/>
      <c r="CK28" s="1501"/>
      <c r="CL28" s="1501"/>
      <c r="CM28" s="1501"/>
      <c r="CN28" s="1501"/>
      <c r="CO28" s="1501"/>
      <c r="CP28" s="1501"/>
      <c r="CQ28" s="1501"/>
      <c r="CR28" s="1501"/>
      <c r="CS28" s="1501"/>
      <c r="CT28" s="1501"/>
      <c r="CU28" s="1501"/>
      <c r="CV28" s="1501"/>
      <c r="CW28" s="1501"/>
      <c r="CX28" s="1501"/>
      <c r="CY28" s="1501"/>
      <c r="CZ28" s="1501"/>
      <c r="DA28" s="1501"/>
      <c r="DB28" s="1501"/>
      <c r="DC28" s="1501"/>
      <c r="DD28" s="1501"/>
      <c r="DE28" s="1501"/>
      <c r="DF28" s="1501"/>
      <c r="DG28" s="1501"/>
      <c r="DH28" s="1501"/>
      <c r="DI28" s="1501"/>
      <c r="DJ28" s="1501"/>
      <c r="DK28" s="1501"/>
      <c r="DL28" s="1501"/>
      <c r="DM28" s="1501"/>
      <c r="DN28" s="1501"/>
      <c r="DO28" s="1501"/>
      <c r="DP28" s="1501"/>
      <c r="DQ28" s="1501"/>
      <c r="DR28" s="1501"/>
      <c r="DS28" s="1501"/>
      <c r="DT28" s="1501"/>
      <c r="DU28" s="1501"/>
      <c r="DV28" s="1501"/>
      <c r="DW28" s="1501"/>
      <c r="DX28" s="1501"/>
      <c r="DY28" s="1501"/>
      <c r="DZ28" s="1501"/>
    </row>
    <row r="29" spans="1:130" s="1495" customFormat="1" ht="21.75" customHeight="1">
      <c r="A29" s="1502"/>
      <c r="B29" s="1503"/>
      <c r="C29" s="1494"/>
      <c r="D29" s="1496"/>
      <c r="E29" s="1496"/>
      <c r="F29" s="1496">
        <f t="shared" si="0"/>
        <v>0</v>
      </c>
      <c r="G29" s="1494"/>
      <c r="H29" s="1496"/>
      <c r="I29" s="1496"/>
      <c r="J29" s="1496">
        <f t="shared" si="1"/>
        <v>0</v>
      </c>
      <c r="K29" s="1494"/>
      <c r="L29" s="1496"/>
      <c r="M29" s="1496"/>
      <c r="N29" s="1496">
        <f t="shared" si="2"/>
        <v>0</v>
      </c>
      <c r="O29" s="1494"/>
      <c r="P29" s="1496"/>
      <c r="Q29" s="1496"/>
      <c r="R29" s="1496">
        <f t="shared" si="3"/>
        <v>0</v>
      </c>
      <c r="S29" s="1494"/>
      <c r="T29" s="1496"/>
      <c r="U29" s="1496"/>
      <c r="V29" s="1496">
        <f t="shared" si="4"/>
        <v>0</v>
      </c>
      <c r="W29" s="1497"/>
      <c r="X29" s="1496"/>
      <c r="Y29" s="1496"/>
      <c r="Z29" s="1496">
        <f t="shared" si="5"/>
        <v>0</v>
      </c>
      <c r="AA29" s="1498"/>
      <c r="AB29" s="1496"/>
      <c r="AC29" s="1496"/>
      <c r="AD29" s="1496">
        <f t="shared" si="6"/>
        <v>0</v>
      </c>
      <c r="AE29" s="1498"/>
      <c r="AF29" s="1496"/>
      <c r="AG29" s="1496"/>
      <c r="AH29" s="1496">
        <f t="shared" si="7"/>
        <v>0</v>
      </c>
      <c r="AI29" s="1494"/>
      <c r="AJ29" s="1499">
        <f t="shared" si="10"/>
        <v>0</v>
      </c>
      <c r="AK29" s="1499">
        <f t="shared" si="8"/>
        <v>0</v>
      </c>
      <c r="AL29" s="1496">
        <f t="shared" si="9"/>
        <v>0</v>
      </c>
      <c r="AM29" s="1497"/>
      <c r="AN29" s="1500"/>
      <c r="AO29" s="1500"/>
      <c r="AP29" s="1501"/>
      <c r="AQ29" s="1501"/>
      <c r="AR29" s="1501"/>
      <c r="AS29" s="1501"/>
      <c r="AT29" s="1501"/>
      <c r="AU29" s="1501"/>
      <c r="AV29" s="1501"/>
      <c r="AW29" s="1501"/>
      <c r="AX29" s="1501"/>
      <c r="AY29" s="1501"/>
      <c r="AZ29" s="1501"/>
      <c r="BA29" s="1501"/>
      <c r="BB29" s="1501"/>
      <c r="BC29" s="1501"/>
      <c r="BD29" s="1501"/>
      <c r="BE29" s="1501"/>
      <c r="BF29" s="1501"/>
      <c r="BG29" s="1501"/>
      <c r="BH29" s="1501"/>
      <c r="BI29" s="1501"/>
      <c r="BJ29" s="1501"/>
      <c r="BK29" s="1501"/>
      <c r="BL29" s="1501"/>
      <c r="BM29" s="1501"/>
      <c r="BN29" s="1501"/>
      <c r="BO29" s="1501"/>
      <c r="BP29" s="1501"/>
      <c r="BQ29" s="1501"/>
      <c r="BR29" s="1501"/>
      <c r="BS29" s="1501"/>
      <c r="BT29" s="1501"/>
      <c r="BU29" s="1501"/>
      <c r="BV29" s="1501"/>
      <c r="BW29" s="1501"/>
      <c r="BX29" s="1501"/>
      <c r="BY29" s="1501"/>
      <c r="BZ29" s="1501"/>
      <c r="CA29" s="1501"/>
      <c r="CB29" s="1501"/>
      <c r="CC29" s="1501"/>
      <c r="CD29" s="1501"/>
      <c r="CE29" s="1501"/>
      <c r="CF29" s="1501"/>
      <c r="CG29" s="1501"/>
      <c r="CH29" s="1501"/>
      <c r="CI29" s="1501"/>
      <c r="CJ29" s="1501"/>
      <c r="CK29" s="1501"/>
      <c r="CL29" s="1501"/>
      <c r="CM29" s="1501"/>
      <c r="CN29" s="1501"/>
      <c r="CO29" s="1501"/>
      <c r="CP29" s="1501"/>
      <c r="CQ29" s="1501"/>
      <c r="CR29" s="1501"/>
      <c r="CS29" s="1501"/>
      <c r="CT29" s="1501"/>
      <c r="CU29" s="1501"/>
      <c r="CV29" s="1501"/>
      <c r="CW29" s="1501"/>
      <c r="CX29" s="1501"/>
      <c r="CY29" s="1501"/>
      <c r="CZ29" s="1501"/>
      <c r="DA29" s="1501"/>
      <c r="DB29" s="1501"/>
      <c r="DC29" s="1501"/>
      <c r="DD29" s="1501"/>
      <c r="DE29" s="1501"/>
      <c r="DF29" s="1501"/>
      <c r="DG29" s="1501"/>
      <c r="DH29" s="1501"/>
      <c r="DI29" s="1501"/>
      <c r="DJ29" s="1501"/>
      <c r="DK29" s="1501"/>
      <c r="DL29" s="1501"/>
      <c r="DM29" s="1501"/>
      <c r="DN29" s="1501"/>
      <c r="DO29" s="1501"/>
      <c r="DP29" s="1501"/>
      <c r="DQ29" s="1501"/>
      <c r="DR29" s="1501"/>
      <c r="DS29" s="1501"/>
      <c r="DT29" s="1501"/>
      <c r="DU29" s="1501"/>
      <c r="DV29" s="1501"/>
      <c r="DW29" s="1501"/>
      <c r="DX29" s="1501"/>
      <c r="DY29" s="1501"/>
      <c r="DZ29" s="1501"/>
    </row>
    <row r="30" spans="1:130" s="1495" customFormat="1" ht="21.75" customHeight="1">
      <c r="A30" s="1502"/>
      <c r="B30" s="1503"/>
      <c r="C30" s="1494"/>
      <c r="D30" s="1496"/>
      <c r="E30" s="1496"/>
      <c r="F30" s="1496">
        <f t="shared" si="0"/>
        <v>0</v>
      </c>
      <c r="G30" s="1494"/>
      <c r="H30" s="1496"/>
      <c r="I30" s="1496"/>
      <c r="J30" s="1496">
        <f t="shared" si="1"/>
        <v>0</v>
      </c>
      <c r="K30" s="1494"/>
      <c r="L30" s="1496"/>
      <c r="M30" s="1496"/>
      <c r="N30" s="1496">
        <f t="shared" si="2"/>
        <v>0</v>
      </c>
      <c r="O30" s="1494"/>
      <c r="P30" s="1496"/>
      <c r="Q30" s="1496"/>
      <c r="R30" s="1496">
        <f t="shared" si="3"/>
        <v>0</v>
      </c>
      <c r="S30" s="1494"/>
      <c r="T30" s="1496"/>
      <c r="U30" s="1496"/>
      <c r="V30" s="1496">
        <f t="shared" si="4"/>
        <v>0</v>
      </c>
      <c r="W30" s="1497"/>
      <c r="X30" s="1496"/>
      <c r="Y30" s="1496"/>
      <c r="Z30" s="1496">
        <f t="shared" si="5"/>
        <v>0</v>
      </c>
      <c r="AA30" s="1498"/>
      <c r="AB30" s="1496"/>
      <c r="AC30" s="1496"/>
      <c r="AD30" s="1496">
        <f t="shared" si="6"/>
        <v>0</v>
      </c>
      <c r="AE30" s="1498"/>
      <c r="AF30" s="1496"/>
      <c r="AG30" s="1496"/>
      <c r="AH30" s="1496">
        <f t="shared" si="7"/>
        <v>0</v>
      </c>
      <c r="AI30" s="1494"/>
      <c r="AJ30" s="1499">
        <f t="shared" si="10"/>
        <v>0</v>
      </c>
      <c r="AK30" s="1499">
        <f t="shared" si="8"/>
        <v>0</v>
      </c>
      <c r="AL30" s="1496">
        <f t="shared" si="9"/>
        <v>0</v>
      </c>
      <c r="AM30" s="1497"/>
      <c r="AN30" s="1500"/>
      <c r="AO30" s="1500"/>
      <c r="AP30" s="1501"/>
      <c r="AQ30" s="1501"/>
      <c r="AR30" s="1501"/>
      <c r="AS30" s="1501"/>
      <c r="AT30" s="1501"/>
      <c r="AU30" s="1501"/>
      <c r="AV30" s="1501"/>
      <c r="AW30" s="1501"/>
      <c r="AX30" s="1501"/>
      <c r="AY30" s="1501"/>
      <c r="AZ30" s="1501"/>
      <c r="BA30" s="1501"/>
      <c r="BB30" s="1501"/>
      <c r="BC30" s="1501"/>
      <c r="BD30" s="1501"/>
      <c r="BE30" s="1501"/>
      <c r="BF30" s="1501"/>
      <c r="BG30" s="1501"/>
      <c r="BH30" s="1501"/>
      <c r="BI30" s="1501"/>
      <c r="BJ30" s="1501"/>
      <c r="BK30" s="1501"/>
      <c r="BL30" s="1501"/>
      <c r="BM30" s="1501"/>
      <c r="BN30" s="1501"/>
      <c r="BO30" s="1501"/>
      <c r="BP30" s="1501"/>
      <c r="BQ30" s="1501"/>
      <c r="BR30" s="1501"/>
      <c r="BS30" s="1501"/>
      <c r="BT30" s="1501"/>
      <c r="BU30" s="1501"/>
      <c r="BV30" s="1501"/>
      <c r="BW30" s="1501"/>
      <c r="BX30" s="1501"/>
      <c r="BY30" s="1501"/>
      <c r="BZ30" s="1501"/>
      <c r="CA30" s="1501"/>
      <c r="CB30" s="1501"/>
      <c r="CC30" s="1501"/>
      <c r="CD30" s="1501"/>
      <c r="CE30" s="1501"/>
      <c r="CF30" s="1501"/>
      <c r="CG30" s="1501"/>
      <c r="CH30" s="1501"/>
      <c r="CI30" s="1501"/>
      <c r="CJ30" s="1501"/>
      <c r="CK30" s="1501"/>
      <c r="CL30" s="1501"/>
      <c r="CM30" s="1501"/>
      <c r="CN30" s="1501"/>
      <c r="CO30" s="1501"/>
      <c r="CP30" s="1501"/>
      <c r="CQ30" s="1501"/>
      <c r="CR30" s="1501"/>
      <c r="CS30" s="1501"/>
      <c r="CT30" s="1501"/>
      <c r="CU30" s="1501"/>
      <c r="CV30" s="1501"/>
      <c r="CW30" s="1501"/>
      <c r="CX30" s="1501"/>
      <c r="CY30" s="1501"/>
      <c r="CZ30" s="1501"/>
      <c r="DA30" s="1501"/>
      <c r="DB30" s="1501"/>
      <c r="DC30" s="1501"/>
      <c r="DD30" s="1501"/>
      <c r="DE30" s="1501"/>
      <c r="DF30" s="1501"/>
      <c r="DG30" s="1501"/>
      <c r="DH30" s="1501"/>
      <c r="DI30" s="1501"/>
      <c r="DJ30" s="1501"/>
      <c r="DK30" s="1501"/>
      <c r="DL30" s="1501"/>
      <c r="DM30" s="1501"/>
      <c r="DN30" s="1501"/>
      <c r="DO30" s="1501"/>
      <c r="DP30" s="1501"/>
      <c r="DQ30" s="1501"/>
      <c r="DR30" s="1501"/>
      <c r="DS30" s="1501"/>
      <c r="DT30" s="1501"/>
      <c r="DU30" s="1501"/>
      <c r="DV30" s="1501"/>
      <c r="DW30" s="1501"/>
      <c r="DX30" s="1501"/>
      <c r="DY30" s="1501"/>
      <c r="DZ30" s="1501"/>
    </row>
    <row r="31" spans="1:130" s="1495" customFormat="1" ht="18.75" customHeight="1">
      <c r="A31" s="1502"/>
      <c r="B31" s="1503"/>
      <c r="C31" s="1494"/>
      <c r="D31" s="1496"/>
      <c r="E31" s="1496"/>
      <c r="F31" s="1496">
        <f t="shared" si="0"/>
        <v>0</v>
      </c>
      <c r="G31" s="1494"/>
      <c r="H31" s="1496"/>
      <c r="I31" s="1496"/>
      <c r="J31" s="1496">
        <f t="shared" si="1"/>
        <v>0</v>
      </c>
      <c r="K31" s="1494"/>
      <c r="L31" s="1496"/>
      <c r="M31" s="1496"/>
      <c r="N31" s="1496">
        <f t="shared" si="2"/>
        <v>0</v>
      </c>
      <c r="O31" s="1494"/>
      <c r="P31" s="1496"/>
      <c r="Q31" s="1496"/>
      <c r="R31" s="1496">
        <f t="shared" si="3"/>
        <v>0</v>
      </c>
      <c r="S31" s="1494"/>
      <c r="T31" s="1496"/>
      <c r="U31" s="1496"/>
      <c r="V31" s="1496">
        <f t="shared" si="4"/>
        <v>0</v>
      </c>
      <c r="W31" s="1497"/>
      <c r="X31" s="1496"/>
      <c r="Y31" s="1496"/>
      <c r="Z31" s="1496">
        <f t="shared" si="5"/>
        <v>0</v>
      </c>
      <c r="AA31" s="1498"/>
      <c r="AB31" s="1496"/>
      <c r="AC31" s="1496"/>
      <c r="AD31" s="1496">
        <f t="shared" si="6"/>
        <v>0</v>
      </c>
      <c r="AE31" s="1498"/>
      <c r="AF31" s="1496"/>
      <c r="AG31" s="1496"/>
      <c r="AH31" s="1496">
        <f t="shared" si="7"/>
        <v>0</v>
      </c>
      <c r="AI31" s="1494"/>
      <c r="AJ31" s="1499">
        <f t="shared" si="10"/>
        <v>0</v>
      </c>
      <c r="AK31" s="1499">
        <f t="shared" si="8"/>
        <v>0</v>
      </c>
      <c r="AL31" s="1496">
        <f t="shared" si="9"/>
        <v>0</v>
      </c>
      <c r="AM31" s="1497"/>
      <c r="AN31" s="1500"/>
      <c r="AO31" s="1500"/>
      <c r="AP31" s="1501"/>
      <c r="AQ31" s="1501"/>
      <c r="AR31" s="1501"/>
      <c r="AS31" s="1501"/>
      <c r="AT31" s="1501"/>
      <c r="AU31" s="1501"/>
      <c r="AV31" s="1501"/>
      <c r="AW31" s="1501"/>
      <c r="AX31" s="1501"/>
      <c r="AY31" s="1501"/>
      <c r="AZ31" s="1501"/>
      <c r="BA31" s="1501"/>
      <c r="BB31" s="1501"/>
      <c r="BC31" s="1501"/>
      <c r="BD31" s="1501"/>
      <c r="BE31" s="1501"/>
      <c r="BF31" s="1501"/>
      <c r="BG31" s="1501"/>
      <c r="BH31" s="1501"/>
      <c r="BI31" s="1501"/>
      <c r="BJ31" s="1501"/>
      <c r="BK31" s="1501"/>
      <c r="BL31" s="1501"/>
      <c r="BM31" s="1501"/>
      <c r="BN31" s="1501"/>
      <c r="BO31" s="1501"/>
      <c r="BP31" s="1501"/>
      <c r="BQ31" s="1501"/>
      <c r="BR31" s="1501"/>
      <c r="BS31" s="1501"/>
      <c r="BT31" s="1501"/>
      <c r="BU31" s="1501"/>
      <c r="BV31" s="1501"/>
      <c r="BW31" s="1501"/>
      <c r="BX31" s="1501"/>
      <c r="BY31" s="1501"/>
      <c r="BZ31" s="1501"/>
      <c r="CA31" s="1501"/>
      <c r="CB31" s="1501"/>
      <c r="CC31" s="1501"/>
      <c r="CD31" s="1501"/>
      <c r="CE31" s="1501"/>
      <c r="CF31" s="1501"/>
      <c r="CG31" s="1501"/>
      <c r="CH31" s="1501"/>
      <c r="CI31" s="1501"/>
      <c r="CJ31" s="1501"/>
      <c r="CK31" s="1501"/>
      <c r="CL31" s="1501"/>
      <c r="CM31" s="1501"/>
      <c r="CN31" s="1501"/>
      <c r="CO31" s="1501"/>
      <c r="CP31" s="1501"/>
      <c r="CQ31" s="1501"/>
      <c r="CR31" s="1501"/>
      <c r="CS31" s="1501"/>
      <c r="CT31" s="1501"/>
      <c r="CU31" s="1501"/>
      <c r="CV31" s="1501"/>
      <c r="CW31" s="1501"/>
      <c r="CX31" s="1501"/>
      <c r="CY31" s="1501"/>
      <c r="CZ31" s="1501"/>
      <c r="DA31" s="1501"/>
      <c r="DB31" s="1501"/>
      <c r="DC31" s="1501"/>
      <c r="DD31" s="1501"/>
      <c r="DE31" s="1501"/>
      <c r="DF31" s="1501"/>
      <c r="DG31" s="1501"/>
      <c r="DH31" s="1501"/>
      <c r="DI31" s="1501"/>
      <c r="DJ31" s="1501"/>
      <c r="DK31" s="1501"/>
      <c r="DL31" s="1501"/>
      <c r="DM31" s="1501"/>
      <c r="DN31" s="1501"/>
      <c r="DO31" s="1501"/>
      <c r="DP31" s="1501"/>
      <c r="DQ31" s="1501"/>
      <c r="DR31" s="1501"/>
      <c r="DS31" s="1501"/>
      <c r="DT31" s="1501"/>
      <c r="DU31" s="1501"/>
      <c r="DV31" s="1501"/>
      <c r="DW31" s="1501"/>
      <c r="DX31" s="1501"/>
      <c r="DY31" s="1501"/>
      <c r="DZ31" s="1501"/>
    </row>
    <row r="32" spans="1:130" s="1495" customFormat="1" ht="18.75" hidden="1" customHeight="1">
      <c r="A32" s="1502"/>
      <c r="B32" s="1503"/>
      <c r="C32" s="1494"/>
      <c r="D32" s="1496"/>
      <c r="E32" s="1496"/>
      <c r="F32" s="1496">
        <f t="shared" si="0"/>
        <v>0</v>
      </c>
      <c r="G32" s="1494"/>
      <c r="H32" s="1496"/>
      <c r="I32" s="1496"/>
      <c r="J32" s="1496">
        <f t="shared" si="1"/>
        <v>0</v>
      </c>
      <c r="K32" s="1494"/>
      <c r="L32" s="1496"/>
      <c r="M32" s="1496"/>
      <c r="N32" s="1496">
        <f t="shared" si="2"/>
        <v>0</v>
      </c>
      <c r="O32" s="1494"/>
      <c r="P32" s="1496"/>
      <c r="Q32" s="1496"/>
      <c r="R32" s="1496">
        <f t="shared" si="3"/>
        <v>0</v>
      </c>
      <c r="S32" s="1494"/>
      <c r="T32" s="1496"/>
      <c r="U32" s="1496"/>
      <c r="V32" s="1496">
        <f t="shared" si="4"/>
        <v>0</v>
      </c>
      <c r="W32" s="1497"/>
      <c r="X32" s="1496"/>
      <c r="Y32" s="1496"/>
      <c r="Z32" s="1496">
        <f t="shared" si="5"/>
        <v>0</v>
      </c>
      <c r="AA32" s="1498"/>
      <c r="AB32" s="1496"/>
      <c r="AC32" s="1496"/>
      <c r="AD32" s="1496">
        <f t="shared" si="6"/>
        <v>0</v>
      </c>
      <c r="AE32" s="1498"/>
      <c r="AF32" s="1496"/>
      <c r="AG32" s="1496"/>
      <c r="AH32" s="1496">
        <f t="shared" si="7"/>
        <v>0</v>
      </c>
      <c r="AI32" s="1494"/>
      <c r="AJ32" s="1499">
        <f t="shared" si="10"/>
        <v>0</v>
      </c>
      <c r="AK32" s="1499">
        <f t="shared" si="8"/>
        <v>0</v>
      </c>
      <c r="AL32" s="1496">
        <f t="shared" si="9"/>
        <v>0</v>
      </c>
      <c r="AM32" s="1497"/>
      <c r="AN32" s="1500"/>
      <c r="AO32" s="1500"/>
      <c r="AP32" s="1501"/>
      <c r="AQ32" s="1501"/>
      <c r="AR32" s="1501"/>
      <c r="AS32" s="1501"/>
      <c r="AT32" s="1501"/>
      <c r="AU32" s="1501"/>
      <c r="AV32" s="1501"/>
      <c r="AW32" s="1501"/>
      <c r="AX32" s="1501"/>
      <c r="AY32" s="1501"/>
      <c r="AZ32" s="1501"/>
      <c r="BA32" s="1501"/>
      <c r="BB32" s="1501"/>
      <c r="BC32" s="1501"/>
      <c r="BD32" s="1501"/>
      <c r="BE32" s="1501"/>
      <c r="BF32" s="1501"/>
      <c r="BG32" s="1501"/>
      <c r="BH32" s="1501"/>
      <c r="BI32" s="1501"/>
      <c r="BJ32" s="1501"/>
      <c r="BK32" s="1501"/>
      <c r="BL32" s="1501"/>
      <c r="BM32" s="1501"/>
      <c r="BN32" s="1501"/>
      <c r="BO32" s="1501"/>
      <c r="BP32" s="1501"/>
      <c r="BQ32" s="1501"/>
      <c r="BR32" s="1501"/>
      <c r="BS32" s="1501"/>
      <c r="BT32" s="1501"/>
      <c r="BU32" s="1501"/>
      <c r="BV32" s="1501"/>
      <c r="BW32" s="1501"/>
      <c r="BX32" s="1501"/>
      <c r="BY32" s="1501"/>
      <c r="BZ32" s="1501"/>
      <c r="CA32" s="1501"/>
      <c r="CB32" s="1501"/>
      <c r="CC32" s="1501"/>
      <c r="CD32" s="1501"/>
      <c r="CE32" s="1501"/>
      <c r="CF32" s="1501"/>
      <c r="CG32" s="1501"/>
      <c r="CH32" s="1501"/>
      <c r="CI32" s="1501"/>
      <c r="CJ32" s="1501"/>
      <c r="CK32" s="1501"/>
      <c r="CL32" s="1501"/>
      <c r="CM32" s="1501"/>
      <c r="CN32" s="1501"/>
      <c r="CO32" s="1501"/>
      <c r="CP32" s="1501"/>
      <c r="CQ32" s="1501"/>
      <c r="CR32" s="1501"/>
      <c r="CS32" s="1501"/>
      <c r="CT32" s="1501"/>
      <c r="CU32" s="1501"/>
      <c r="CV32" s="1501"/>
      <c r="CW32" s="1501"/>
      <c r="CX32" s="1501"/>
      <c r="CY32" s="1501"/>
      <c r="CZ32" s="1501"/>
      <c r="DA32" s="1501"/>
      <c r="DB32" s="1501"/>
      <c r="DC32" s="1501"/>
      <c r="DD32" s="1501"/>
      <c r="DE32" s="1501"/>
      <c r="DF32" s="1501"/>
      <c r="DG32" s="1501"/>
      <c r="DH32" s="1501"/>
      <c r="DI32" s="1501"/>
      <c r="DJ32" s="1501"/>
      <c r="DK32" s="1501"/>
      <c r="DL32" s="1501"/>
      <c r="DM32" s="1501"/>
      <c r="DN32" s="1501"/>
      <c r="DO32" s="1501"/>
      <c r="DP32" s="1501"/>
      <c r="DQ32" s="1501"/>
      <c r="DR32" s="1501"/>
      <c r="DS32" s="1501"/>
      <c r="DT32" s="1501"/>
      <c r="DU32" s="1501"/>
      <c r="DV32" s="1501"/>
      <c r="DW32" s="1501"/>
      <c r="DX32" s="1501"/>
      <c r="DY32" s="1501"/>
      <c r="DZ32" s="1501"/>
    </row>
    <row r="33" spans="1:130" s="1495" customFormat="1" ht="18.75" hidden="1" customHeight="1">
      <c r="A33" s="1502"/>
      <c r="B33" s="1503"/>
      <c r="C33" s="1494"/>
      <c r="D33" s="1496"/>
      <c r="E33" s="1496"/>
      <c r="F33" s="1496">
        <f t="shared" si="0"/>
        <v>0</v>
      </c>
      <c r="G33" s="1494"/>
      <c r="H33" s="1496"/>
      <c r="I33" s="1496"/>
      <c r="J33" s="1496">
        <f t="shared" si="1"/>
        <v>0</v>
      </c>
      <c r="K33" s="1494"/>
      <c r="L33" s="1496"/>
      <c r="M33" s="1496"/>
      <c r="N33" s="1496">
        <f t="shared" si="2"/>
        <v>0</v>
      </c>
      <c r="O33" s="1494"/>
      <c r="P33" s="1496"/>
      <c r="Q33" s="1496"/>
      <c r="R33" s="1496">
        <f t="shared" si="3"/>
        <v>0</v>
      </c>
      <c r="S33" s="1494"/>
      <c r="T33" s="1496"/>
      <c r="U33" s="1496"/>
      <c r="V33" s="1496">
        <f t="shared" si="4"/>
        <v>0</v>
      </c>
      <c r="W33" s="1497"/>
      <c r="X33" s="1496"/>
      <c r="Y33" s="1496"/>
      <c r="Z33" s="1496">
        <f t="shared" si="5"/>
        <v>0</v>
      </c>
      <c r="AA33" s="1498"/>
      <c r="AB33" s="1496"/>
      <c r="AC33" s="1496"/>
      <c r="AD33" s="1496">
        <f t="shared" si="6"/>
        <v>0</v>
      </c>
      <c r="AE33" s="1498"/>
      <c r="AF33" s="1496"/>
      <c r="AG33" s="1496"/>
      <c r="AH33" s="1496">
        <f t="shared" si="7"/>
        <v>0</v>
      </c>
      <c r="AI33" s="1494"/>
      <c r="AJ33" s="1499">
        <f t="shared" si="10"/>
        <v>0</v>
      </c>
      <c r="AK33" s="1499">
        <f t="shared" si="8"/>
        <v>0</v>
      </c>
      <c r="AL33" s="1496">
        <f t="shared" si="9"/>
        <v>0</v>
      </c>
      <c r="AM33" s="1497"/>
      <c r="AN33" s="1500"/>
      <c r="AO33" s="1500"/>
      <c r="AP33" s="1501"/>
      <c r="AQ33" s="1501"/>
      <c r="AR33" s="1501"/>
      <c r="AS33" s="1501"/>
      <c r="AT33" s="1501"/>
      <c r="AU33" s="1501"/>
      <c r="AV33" s="1501"/>
      <c r="AW33" s="1501"/>
      <c r="AX33" s="1501"/>
      <c r="AY33" s="1501"/>
      <c r="AZ33" s="1501"/>
      <c r="BA33" s="1501"/>
      <c r="BB33" s="1501"/>
      <c r="BC33" s="1501"/>
      <c r="BD33" s="1501"/>
      <c r="BE33" s="1501"/>
      <c r="BF33" s="1501"/>
      <c r="BG33" s="1501"/>
      <c r="BH33" s="1501"/>
      <c r="BI33" s="1501"/>
      <c r="BJ33" s="1501"/>
      <c r="BK33" s="1501"/>
      <c r="BL33" s="1501"/>
      <c r="BM33" s="1501"/>
      <c r="BN33" s="1501"/>
      <c r="BO33" s="1501"/>
      <c r="BP33" s="1501"/>
      <c r="BQ33" s="1501"/>
      <c r="BR33" s="1501"/>
      <c r="BS33" s="1501"/>
      <c r="BT33" s="1501"/>
      <c r="BU33" s="1501"/>
      <c r="BV33" s="1501"/>
      <c r="BW33" s="1501"/>
      <c r="BX33" s="1501"/>
      <c r="BY33" s="1501"/>
      <c r="BZ33" s="1501"/>
      <c r="CA33" s="1501"/>
      <c r="CB33" s="1501"/>
      <c r="CC33" s="1501"/>
      <c r="CD33" s="1501"/>
      <c r="CE33" s="1501"/>
      <c r="CF33" s="1501"/>
      <c r="CG33" s="1501"/>
      <c r="CH33" s="1501"/>
      <c r="CI33" s="1501"/>
      <c r="CJ33" s="1501"/>
      <c r="CK33" s="1501"/>
      <c r="CL33" s="1501"/>
      <c r="CM33" s="1501"/>
      <c r="CN33" s="1501"/>
      <c r="CO33" s="1501"/>
      <c r="CP33" s="1501"/>
      <c r="CQ33" s="1501"/>
      <c r="CR33" s="1501"/>
      <c r="CS33" s="1501"/>
      <c r="CT33" s="1501"/>
      <c r="CU33" s="1501"/>
      <c r="CV33" s="1501"/>
      <c r="CW33" s="1501"/>
      <c r="CX33" s="1501"/>
      <c r="CY33" s="1501"/>
      <c r="CZ33" s="1501"/>
      <c r="DA33" s="1501"/>
      <c r="DB33" s="1501"/>
      <c r="DC33" s="1501"/>
      <c r="DD33" s="1501"/>
      <c r="DE33" s="1501"/>
      <c r="DF33" s="1501"/>
      <c r="DG33" s="1501"/>
      <c r="DH33" s="1501"/>
      <c r="DI33" s="1501"/>
      <c r="DJ33" s="1501"/>
      <c r="DK33" s="1501"/>
      <c r="DL33" s="1501"/>
      <c r="DM33" s="1501"/>
      <c r="DN33" s="1501"/>
      <c r="DO33" s="1501"/>
      <c r="DP33" s="1501"/>
      <c r="DQ33" s="1501"/>
      <c r="DR33" s="1501"/>
      <c r="DS33" s="1501"/>
      <c r="DT33" s="1501"/>
      <c r="DU33" s="1501"/>
      <c r="DV33" s="1501"/>
      <c r="DW33" s="1501"/>
      <c r="DX33" s="1501"/>
      <c r="DY33" s="1501"/>
      <c r="DZ33" s="1501"/>
    </row>
    <row r="34" spans="1:130" s="1495" customFormat="1" ht="18.75" hidden="1" customHeight="1">
      <c r="A34" s="1502"/>
      <c r="B34" s="1503"/>
      <c r="C34" s="1494"/>
      <c r="D34" s="1496"/>
      <c r="E34" s="1496"/>
      <c r="F34" s="1496">
        <f t="shared" si="0"/>
        <v>0</v>
      </c>
      <c r="G34" s="1494"/>
      <c r="H34" s="1496"/>
      <c r="I34" s="1496"/>
      <c r="J34" s="1496">
        <f t="shared" si="1"/>
        <v>0</v>
      </c>
      <c r="K34" s="1494"/>
      <c r="L34" s="1496"/>
      <c r="M34" s="1496"/>
      <c r="N34" s="1496">
        <f t="shared" si="2"/>
        <v>0</v>
      </c>
      <c r="O34" s="1494"/>
      <c r="P34" s="1496"/>
      <c r="Q34" s="1496"/>
      <c r="R34" s="1496">
        <f t="shared" si="3"/>
        <v>0</v>
      </c>
      <c r="S34" s="1494"/>
      <c r="T34" s="1496"/>
      <c r="U34" s="1496"/>
      <c r="V34" s="1496">
        <f t="shared" si="4"/>
        <v>0</v>
      </c>
      <c r="W34" s="1497"/>
      <c r="X34" s="1496"/>
      <c r="Y34" s="1496"/>
      <c r="Z34" s="1496">
        <f t="shared" si="5"/>
        <v>0</v>
      </c>
      <c r="AA34" s="1498"/>
      <c r="AB34" s="1496"/>
      <c r="AC34" s="1496"/>
      <c r="AD34" s="1496">
        <f t="shared" si="6"/>
        <v>0</v>
      </c>
      <c r="AE34" s="1498"/>
      <c r="AF34" s="1496"/>
      <c r="AG34" s="1496"/>
      <c r="AH34" s="1496">
        <f t="shared" si="7"/>
        <v>0</v>
      </c>
      <c r="AI34" s="1494"/>
      <c r="AJ34" s="1499">
        <f t="shared" si="10"/>
        <v>0</v>
      </c>
      <c r="AK34" s="1499">
        <f t="shared" si="8"/>
        <v>0</v>
      </c>
      <c r="AL34" s="1496">
        <f t="shared" si="9"/>
        <v>0</v>
      </c>
      <c r="AM34" s="1497"/>
      <c r="AN34" s="1500"/>
      <c r="AO34" s="1500"/>
      <c r="AP34" s="1501"/>
      <c r="AQ34" s="1501"/>
      <c r="AR34" s="1501"/>
      <c r="AS34" s="1501"/>
      <c r="AT34" s="1501"/>
      <c r="AU34" s="1501"/>
      <c r="AV34" s="1501"/>
      <c r="AW34" s="1501"/>
      <c r="AX34" s="1501"/>
      <c r="AY34" s="1501"/>
      <c r="AZ34" s="1501"/>
      <c r="BA34" s="1501"/>
      <c r="BB34" s="1501"/>
      <c r="BC34" s="1501"/>
      <c r="BD34" s="1501"/>
      <c r="BE34" s="1501"/>
      <c r="BF34" s="1501"/>
      <c r="BG34" s="1501"/>
      <c r="BH34" s="1501"/>
      <c r="BI34" s="1501"/>
      <c r="BJ34" s="1501"/>
      <c r="BK34" s="1501"/>
      <c r="BL34" s="1501"/>
      <c r="BM34" s="1501"/>
      <c r="BN34" s="1501"/>
      <c r="BO34" s="1501"/>
      <c r="BP34" s="1501"/>
      <c r="BQ34" s="1501"/>
      <c r="BR34" s="1501"/>
      <c r="BS34" s="1501"/>
      <c r="BT34" s="1501"/>
      <c r="BU34" s="1501"/>
      <c r="BV34" s="1501"/>
      <c r="BW34" s="1501"/>
      <c r="BX34" s="1501"/>
      <c r="BY34" s="1501"/>
      <c r="BZ34" s="1501"/>
      <c r="CA34" s="1501"/>
      <c r="CB34" s="1501"/>
      <c r="CC34" s="1501"/>
      <c r="CD34" s="1501"/>
      <c r="CE34" s="1501"/>
      <c r="CF34" s="1501"/>
      <c r="CG34" s="1501"/>
      <c r="CH34" s="1501"/>
      <c r="CI34" s="1501"/>
      <c r="CJ34" s="1501"/>
      <c r="CK34" s="1501"/>
      <c r="CL34" s="1501"/>
      <c r="CM34" s="1501"/>
      <c r="CN34" s="1501"/>
      <c r="CO34" s="1501"/>
      <c r="CP34" s="1501"/>
      <c r="CQ34" s="1501"/>
      <c r="CR34" s="1501"/>
      <c r="CS34" s="1501"/>
      <c r="CT34" s="1501"/>
      <c r="CU34" s="1501"/>
      <c r="CV34" s="1501"/>
      <c r="CW34" s="1501"/>
      <c r="CX34" s="1501"/>
      <c r="CY34" s="1501"/>
      <c r="CZ34" s="1501"/>
      <c r="DA34" s="1501"/>
      <c r="DB34" s="1501"/>
      <c r="DC34" s="1501"/>
      <c r="DD34" s="1501"/>
      <c r="DE34" s="1501"/>
      <c r="DF34" s="1501"/>
      <c r="DG34" s="1501"/>
      <c r="DH34" s="1501"/>
      <c r="DI34" s="1501"/>
      <c r="DJ34" s="1501"/>
      <c r="DK34" s="1501"/>
      <c r="DL34" s="1501"/>
      <c r="DM34" s="1501"/>
      <c r="DN34" s="1501"/>
      <c r="DO34" s="1501"/>
      <c r="DP34" s="1501"/>
      <c r="DQ34" s="1501"/>
      <c r="DR34" s="1501"/>
      <c r="DS34" s="1501"/>
      <c r="DT34" s="1501"/>
      <c r="DU34" s="1501"/>
      <c r="DV34" s="1501"/>
      <c r="DW34" s="1501"/>
      <c r="DX34" s="1501"/>
      <c r="DY34" s="1501"/>
      <c r="DZ34" s="1501"/>
    </row>
    <row r="35" spans="1:130" s="1495" customFormat="1" ht="18.75" hidden="1" customHeight="1">
      <c r="A35" s="1502"/>
      <c r="B35" s="1503"/>
      <c r="C35" s="1494"/>
      <c r="D35" s="1496"/>
      <c r="E35" s="1496"/>
      <c r="F35" s="1496">
        <f t="shared" si="0"/>
        <v>0</v>
      </c>
      <c r="G35" s="1494"/>
      <c r="H35" s="1496"/>
      <c r="I35" s="1496"/>
      <c r="J35" s="1496">
        <f t="shared" si="1"/>
        <v>0</v>
      </c>
      <c r="K35" s="1494"/>
      <c r="L35" s="1496"/>
      <c r="M35" s="1496"/>
      <c r="N35" s="1496">
        <f t="shared" si="2"/>
        <v>0</v>
      </c>
      <c r="O35" s="1494"/>
      <c r="P35" s="1496"/>
      <c r="Q35" s="1496"/>
      <c r="R35" s="1496">
        <f t="shared" si="3"/>
        <v>0</v>
      </c>
      <c r="S35" s="1494"/>
      <c r="T35" s="1496"/>
      <c r="U35" s="1496"/>
      <c r="V35" s="1496">
        <f t="shared" si="4"/>
        <v>0</v>
      </c>
      <c r="W35" s="1497"/>
      <c r="X35" s="1496"/>
      <c r="Y35" s="1496"/>
      <c r="Z35" s="1496">
        <f t="shared" si="5"/>
        <v>0</v>
      </c>
      <c r="AA35" s="1498"/>
      <c r="AB35" s="1496"/>
      <c r="AC35" s="1496"/>
      <c r="AD35" s="1496">
        <f t="shared" si="6"/>
        <v>0</v>
      </c>
      <c r="AE35" s="1498"/>
      <c r="AF35" s="1496"/>
      <c r="AG35" s="1496"/>
      <c r="AH35" s="1496">
        <f t="shared" si="7"/>
        <v>0</v>
      </c>
      <c r="AI35" s="1494"/>
      <c r="AJ35" s="1499">
        <f t="shared" si="10"/>
        <v>0</v>
      </c>
      <c r="AK35" s="1499">
        <f t="shared" si="8"/>
        <v>0</v>
      </c>
      <c r="AL35" s="1496">
        <f t="shared" si="9"/>
        <v>0</v>
      </c>
      <c r="AM35" s="1497"/>
      <c r="AN35" s="1500"/>
      <c r="AO35" s="1500"/>
      <c r="AP35" s="1501"/>
      <c r="AQ35" s="1501"/>
      <c r="AR35" s="1501"/>
      <c r="AS35" s="1501"/>
      <c r="AT35" s="1501"/>
      <c r="AU35" s="1501"/>
      <c r="AV35" s="1501"/>
      <c r="AW35" s="1501"/>
      <c r="AX35" s="1501"/>
      <c r="AY35" s="1501"/>
      <c r="AZ35" s="1501"/>
      <c r="BA35" s="1501"/>
      <c r="BB35" s="1501"/>
      <c r="BC35" s="1501"/>
      <c r="BD35" s="1501"/>
      <c r="BE35" s="1501"/>
      <c r="BF35" s="1501"/>
      <c r="BG35" s="1501"/>
      <c r="BH35" s="1501"/>
      <c r="BI35" s="1501"/>
      <c r="BJ35" s="1501"/>
      <c r="BK35" s="1501"/>
      <c r="BL35" s="1501"/>
      <c r="BM35" s="1501"/>
      <c r="BN35" s="1501"/>
      <c r="BO35" s="1501"/>
      <c r="BP35" s="1501"/>
      <c r="BQ35" s="1501"/>
      <c r="BR35" s="1501"/>
      <c r="BS35" s="1501"/>
      <c r="BT35" s="1501"/>
      <c r="BU35" s="1501"/>
      <c r="BV35" s="1501"/>
      <c r="BW35" s="1501"/>
      <c r="BX35" s="1501"/>
      <c r="BY35" s="1501"/>
      <c r="BZ35" s="1501"/>
      <c r="CA35" s="1501"/>
      <c r="CB35" s="1501"/>
      <c r="CC35" s="1501"/>
      <c r="CD35" s="1501"/>
      <c r="CE35" s="1501"/>
      <c r="CF35" s="1501"/>
      <c r="CG35" s="1501"/>
      <c r="CH35" s="1501"/>
      <c r="CI35" s="1501"/>
      <c r="CJ35" s="1501"/>
      <c r="CK35" s="1501"/>
      <c r="CL35" s="1501"/>
      <c r="CM35" s="1501"/>
      <c r="CN35" s="1501"/>
      <c r="CO35" s="1501"/>
      <c r="CP35" s="1501"/>
      <c r="CQ35" s="1501"/>
      <c r="CR35" s="1501"/>
      <c r="CS35" s="1501"/>
      <c r="CT35" s="1501"/>
      <c r="CU35" s="1501"/>
      <c r="CV35" s="1501"/>
      <c r="CW35" s="1501"/>
      <c r="CX35" s="1501"/>
      <c r="CY35" s="1501"/>
      <c r="CZ35" s="1501"/>
      <c r="DA35" s="1501"/>
      <c r="DB35" s="1501"/>
      <c r="DC35" s="1501"/>
      <c r="DD35" s="1501"/>
      <c r="DE35" s="1501"/>
      <c r="DF35" s="1501"/>
      <c r="DG35" s="1501"/>
      <c r="DH35" s="1501"/>
      <c r="DI35" s="1501"/>
      <c r="DJ35" s="1501"/>
      <c r="DK35" s="1501"/>
      <c r="DL35" s="1501"/>
      <c r="DM35" s="1501"/>
      <c r="DN35" s="1501"/>
      <c r="DO35" s="1501"/>
      <c r="DP35" s="1501"/>
      <c r="DQ35" s="1501"/>
      <c r="DR35" s="1501"/>
      <c r="DS35" s="1501"/>
      <c r="DT35" s="1501"/>
      <c r="DU35" s="1501"/>
      <c r="DV35" s="1501"/>
      <c r="DW35" s="1501"/>
      <c r="DX35" s="1501"/>
      <c r="DY35" s="1501"/>
      <c r="DZ35" s="1501"/>
    </row>
    <row r="36" spans="1:130" s="1495" customFormat="1" ht="18.75" hidden="1" customHeight="1">
      <c r="A36" s="1502"/>
      <c r="B36" s="1503"/>
      <c r="C36" s="1494"/>
      <c r="D36" s="1496"/>
      <c r="E36" s="1496"/>
      <c r="F36" s="1496">
        <f t="shared" si="0"/>
        <v>0</v>
      </c>
      <c r="G36" s="1494"/>
      <c r="H36" s="1496"/>
      <c r="I36" s="1496"/>
      <c r="J36" s="1496">
        <f t="shared" si="1"/>
        <v>0</v>
      </c>
      <c r="K36" s="1494"/>
      <c r="L36" s="1496"/>
      <c r="M36" s="1496"/>
      <c r="N36" s="1496">
        <f t="shared" si="2"/>
        <v>0</v>
      </c>
      <c r="O36" s="1494"/>
      <c r="P36" s="1496"/>
      <c r="Q36" s="1496"/>
      <c r="R36" s="1496">
        <f t="shared" si="3"/>
        <v>0</v>
      </c>
      <c r="S36" s="1494"/>
      <c r="T36" s="1496"/>
      <c r="U36" s="1496"/>
      <c r="V36" s="1496">
        <f t="shared" si="4"/>
        <v>0</v>
      </c>
      <c r="W36" s="1497"/>
      <c r="X36" s="1496"/>
      <c r="Y36" s="1496"/>
      <c r="Z36" s="1496">
        <f t="shared" si="5"/>
        <v>0</v>
      </c>
      <c r="AA36" s="1498"/>
      <c r="AB36" s="1496"/>
      <c r="AC36" s="1496"/>
      <c r="AD36" s="1496">
        <f t="shared" si="6"/>
        <v>0</v>
      </c>
      <c r="AE36" s="1498"/>
      <c r="AF36" s="1496"/>
      <c r="AG36" s="1496"/>
      <c r="AH36" s="1496">
        <f t="shared" si="7"/>
        <v>0</v>
      </c>
      <c r="AI36" s="1494"/>
      <c r="AJ36" s="1499">
        <f t="shared" si="10"/>
        <v>0</v>
      </c>
      <c r="AK36" s="1499">
        <f t="shared" si="8"/>
        <v>0</v>
      </c>
      <c r="AL36" s="1496">
        <f t="shared" si="9"/>
        <v>0</v>
      </c>
      <c r="AM36" s="1497"/>
      <c r="AN36" s="1500"/>
      <c r="AO36" s="1500"/>
      <c r="AP36" s="1501"/>
      <c r="AQ36" s="1501"/>
      <c r="AR36" s="1501"/>
      <c r="AS36" s="1501"/>
      <c r="AT36" s="1501"/>
      <c r="AU36" s="1501"/>
      <c r="AV36" s="1501"/>
      <c r="AW36" s="1501"/>
      <c r="AX36" s="1501"/>
      <c r="AY36" s="1501"/>
      <c r="AZ36" s="1501"/>
      <c r="BA36" s="1501"/>
      <c r="BB36" s="1501"/>
      <c r="BC36" s="1501"/>
      <c r="BD36" s="1501"/>
      <c r="BE36" s="1501"/>
      <c r="BF36" s="1501"/>
      <c r="BG36" s="1501"/>
      <c r="BH36" s="1501"/>
      <c r="BI36" s="1501"/>
      <c r="BJ36" s="1501"/>
      <c r="BK36" s="1501"/>
      <c r="BL36" s="1501"/>
      <c r="BM36" s="1501"/>
      <c r="BN36" s="1501"/>
      <c r="BO36" s="1501"/>
      <c r="BP36" s="1501"/>
      <c r="BQ36" s="1501"/>
      <c r="BR36" s="1501"/>
      <c r="BS36" s="1501"/>
      <c r="BT36" s="1501"/>
      <c r="BU36" s="1501"/>
      <c r="BV36" s="1501"/>
      <c r="BW36" s="1501"/>
      <c r="BX36" s="1501"/>
      <c r="BY36" s="1501"/>
      <c r="BZ36" s="1501"/>
      <c r="CA36" s="1501"/>
      <c r="CB36" s="1501"/>
      <c r="CC36" s="1501"/>
      <c r="CD36" s="1501"/>
      <c r="CE36" s="1501"/>
      <c r="CF36" s="1501"/>
      <c r="CG36" s="1501"/>
      <c r="CH36" s="1501"/>
      <c r="CI36" s="1501"/>
      <c r="CJ36" s="1501"/>
      <c r="CK36" s="1501"/>
      <c r="CL36" s="1501"/>
      <c r="CM36" s="1501"/>
      <c r="CN36" s="1501"/>
      <c r="CO36" s="1501"/>
      <c r="CP36" s="1501"/>
      <c r="CQ36" s="1501"/>
      <c r="CR36" s="1501"/>
      <c r="CS36" s="1501"/>
      <c r="CT36" s="1501"/>
      <c r="CU36" s="1501"/>
      <c r="CV36" s="1501"/>
      <c r="CW36" s="1501"/>
      <c r="CX36" s="1501"/>
      <c r="CY36" s="1501"/>
      <c r="CZ36" s="1501"/>
      <c r="DA36" s="1501"/>
      <c r="DB36" s="1501"/>
      <c r="DC36" s="1501"/>
      <c r="DD36" s="1501"/>
      <c r="DE36" s="1501"/>
      <c r="DF36" s="1501"/>
      <c r="DG36" s="1501"/>
      <c r="DH36" s="1501"/>
      <c r="DI36" s="1501"/>
      <c r="DJ36" s="1501"/>
      <c r="DK36" s="1501"/>
      <c r="DL36" s="1501"/>
      <c r="DM36" s="1501"/>
      <c r="DN36" s="1501"/>
      <c r="DO36" s="1501"/>
      <c r="DP36" s="1501"/>
      <c r="DQ36" s="1501"/>
      <c r="DR36" s="1501"/>
      <c r="DS36" s="1501"/>
      <c r="DT36" s="1501"/>
      <c r="DU36" s="1501"/>
      <c r="DV36" s="1501"/>
      <c r="DW36" s="1501"/>
      <c r="DX36" s="1501"/>
      <c r="DY36" s="1501"/>
      <c r="DZ36" s="1501"/>
    </row>
    <row r="37" spans="1:130" s="1495" customFormat="1" ht="18.75" hidden="1" customHeight="1">
      <c r="A37" s="1502"/>
      <c r="B37" s="1503"/>
      <c r="C37" s="1494"/>
      <c r="D37" s="1496"/>
      <c r="E37" s="1496"/>
      <c r="F37" s="1496">
        <f t="shared" si="0"/>
        <v>0</v>
      </c>
      <c r="G37" s="1494"/>
      <c r="H37" s="1496"/>
      <c r="I37" s="1496"/>
      <c r="J37" s="1496">
        <f t="shared" si="1"/>
        <v>0</v>
      </c>
      <c r="K37" s="1494"/>
      <c r="L37" s="1496"/>
      <c r="M37" s="1496"/>
      <c r="N37" s="1496">
        <f t="shared" si="2"/>
        <v>0</v>
      </c>
      <c r="O37" s="1494"/>
      <c r="P37" s="1496"/>
      <c r="Q37" s="1496"/>
      <c r="R37" s="1496">
        <f t="shared" si="3"/>
        <v>0</v>
      </c>
      <c r="S37" s="1494"/>
      <c r="T37" s="1496"/>
      <c r="U37" s="1496"/>
      <c r="V37" s="1496">
        <f t="shared" si="4"/>
        <v>0</v>
      </c>
      <c r="W37" s="1497"/>
      <c r="X37" s="1496"/>
      <c r="Y37" s="1496"/>
      <c r="Z37" s="1496">
        <f t="shared" si="5"/>
        <v>0</v>
      </c>
      <c r="AA37" s="1498"/>
      <c r="AB37" s="1496"/>
      <c r="AC37" s="1496"/>
      <c r="AD37" s="1496">
        <f t="shared" si="6"/>
        <v>0</v>
      </c>
      <c r="AE37" s="1498"/>
      <c r="AF37" s="1496"/>
      <c r="AG37" s="1496"/>
      <c r="AH37" s="1496">
        <f t="shared" si="7"/>
        <v>0</v>
      </c>
      <c r="AI37" s="1494"/>
      <c r="AJ37" s="1499">
        <f t="shared" si="10"/>
        <v>0</v>
      </c>
      <c r="AK37" s="1499">
        <f t="shared" si="8"/>
        <v>0</v>
      </c>
      <c r="AL37" s="1496">
        <f t="shared" si="9"/>
        <v>0</v>
      </c>
      <c r="AM37" s="1497"/>
      <c r="AN37" s="1500"/>
      <c r="AO37" s="1500"/>
      <c r="AP37" s="1501"/>
      <c r="AQ37" s="1501"/>
      <c r="AR37" s="1501"/>
      <c r="AS37" s="1501"/>
      <c r="AT37" s="1501"/>
      <c r="AU37" s="1501"/>
      <c r="AV37" s="1501"/>
      <c r="AW37" s="1501"/>
      <c r="AX37" s="1501"/>
      <c r="AY37" s="1501"/>
      <c r="AZ37" s="1501"/>
      <c r="BA37" s="1501"/>
      <c r="BB37" s="1501"/>
      <c r="BC37" s="1501"/>
      <c r="BD37" s="1501"/>
      <c r="BE37" s="1501"/>
      <c r="BF37" s="1501"/>
      <c r="BG37" s="1501"/>
      <c r="BH37" s="1501"/>
      <c r="BI37" s="1501"/>
      <c r="BJ37" s="1501"/>
      <c r="BK37" s="1501"/>
      <c r="BL37" s="1501"/>
      <c r="BM37" s="1501"/>
      <c r="BN37" s="1501"/>
      <c r="BO37" s="1501"/>
      <c r="BP37" s="1501"/>
      <c r="BQ37" s="1501"/>
      <c r="BR37" s="1501"/>
      <c r="BS37" s="1501"/>
      <c r="BT37" s="1501"/>
      <c r="BU37" s="1501"/>
      <c r="BV37" s="1501"/>
      <c r="BW37" s="1501"/>
      <c r="BX37" s="1501"/>
      <c r="BY37" s="1501"/>
      <c r="BZ37" s="1501"/>
      <c r="CA37" s="1501"/>
      <c r="CB37" s="1501"/>
      <c r="CC37" s="1501"/>
      <c r="CD37" s="1501"/>
      <c r="CE37" s="1501"/>
      <c r="CF37" s="1501"/>
      <c r="CG37" s="1501"/>
      <c r="CH37" s="1501"/>
      <c r="CI37" s="1501"/>
      <c r="CJ37" s="1501"/>
      <c r="CK37" s="1501"/>
      <c r="CL37" s="1501"/>
      <c r="CM37" s="1501"/>
      <c r="CN37" s="1501"/>
      <c r="CO37" s="1501"/>
      <c r="CP37" s="1501"/>
      <c r="CQ37" s="1501"/>
      <c r="CR37" s="1501"/>
      <c r="CS37" s="1501"/>
      <c r="CT37" s="1501"/>
      <c r="CU37" s="1501"/>
      <c r="CV37" s="1501"/>
      <c r="CW37" s="1501"/>
      <c r="CX37" s="1501"/>
      <c r="CY37" s="1501"/>
      <c r="CZ37" s="1501"/>
      <c r="DA37" s="1501"/>
      <c r="DB37" s="1501"/>
      <c r="DC37" s="1501"/>
      <c r="DD37" s="1501"/>
      <c r="DE37" s="1501"/>
      <c r="DF37" s="1501"/>
      <c r="DG37" s="1501"/>
      <c r="DH37" s="1501"/>
      <c r="DI37" s="1501"/>
      <c r="DJ37" s="1501"/>
      <c r="DK37" s="1501"/>
      <c r="DL37" s="1501"/>
      <c r="DM37" s="1501"/>
      <c r="DN37" s="1501"/>
      <c r="DO37" s="1501"/>
      <c r="DP37" s="1501"/>
      <c r="DQ37" s="1501"/>
      <c r="DR37" s="1501"/>
      <c r="DS37" s="1501"/>
      <c r="DT37" s="1501"/>
      <c r="DU37" s="1501"/>
      <c r="DV37" s="1501"/>
      <c r="DW37" s="1501"/>
      <c r="DX37" s="1501"/>
      <c r="DY37" s="1501"/>
      <c r="DZ37" s="1501"/>
    </row>
    <row r="38" spans="1:130" s="1495" customFormat="1" ht="18.75" hidden="1" customHeight="1">
      <c r="A38" s="1502"/>
      <c r="B38" s="1503"/>
      <c r="C38" s="1494"/>
      <c r="D38" s="1496"/>
      <c r="E38" s="1496"/>
      <c r="F38" s="1496">
        <f t="shared" si="0"/>
        <v>0</v>
      </c>
      <c r="G38" s="1494"/>
      <c r="H38" s="1496"/>
      <c r="I38" s="1496"/>
      <c r="J38" s="1496">
        <f t="shared" si="1"/>
        <v>0</v>
      </c>
      <c r="K38" s="1494"/>
      <c r="L38" s="1496"/>
      <c r="M38" s="1496"/>
      <c r="N38" s="1496">
        <f t="shared" si="2"/>
        <v>0</v>
      </c>
      <c r="O38" s="1494"/>
      <c r="P38" s="1496"/>
      <c r="Q38" s="1496"/>
      <c r="R38" s="1496">
        <f t="shared" si="3"/>
        <v>0</v>
      </c>
      <c r="S38" s="1494"/>
      <c r="T38" s="1496"/>
      <c r="U38" s="1496"/>
      <c r="V38" s="1496">
        <f t="shared" si="4"/>
        <v>0</v>
      </c>
      <c r="W38" s="1497"/>
      <c r="X38" s="1496"/>
      <c r="Y38" s="1496"/>
      <c r="Z38" s="1496">
        <f t="shared" si="5"/>
        <v>0</v>
      </c>
      <c r="AA38" s="1498"/>
      <c r="AB38" s="1496"/>
      <c r="AC38" s="1496"/>
      <c r="AD38" s="1496">
        <f t="shared" si="6"/>
        <v>0</v>
      </c>
      <c r="AE38" s="1498"/>
      <c r="AF38" s="1496"/>
      <c r="AG38" s="1496"/>
      <c r="AH38" s="1496">
        <f t="shared" si="7"/>
        <v>0</v>
      </c>
      <c r="AI38" s="1494"/>
      <c r="AJ38" s="1499">
        <f t="shared" si="10"/>
        <v>0</v>
      </c>
      <c r="AK38" s="1499">
        <f t="shared" si="8"/>
        <v>0</v>
      </c>
      <c r="AL38" s="1496">
        <f t="shared" si="9"/>
        <v>0</v>
      </c>
      <c r="AM38" s="1497"/>
      <c r="AN38" s="1500"/>
      <c r="AO38" s="1500"/>
      <c r="AP38" s="1501"/>
      <c r="AQ38" s="1501"/>
      <c r="AR38" s="1501"/>
      <c r="AS38" s="1501"/>
      <c r="AT38" s="1501"/>
      <c r="AU38" s="1501"/>
      <c r="AV38" s="1501"/>
      <c r="AW38" s="1501"/>
      <c r="AX38" s="1501"/>
      <c r="AY38" s="1501"/>
      <c r="AZ38" s="1501"/>
      <c r="BA38" s="1501"/>
      <c r="BB38" s="1501"/>
      <c r="BC38" s="1501"/>
      <c r="BD38" s="1501"/>
      <c r="BE38" s="1501"/>
      <c r="BF38" s="1501"/>
      <c r="BG38" s="1501"/>
      <c r="BH38" s="1501"/>
      <c r="BI38" s="1501"/>
      <c r="BJ38" s="1501"/>
      <c r="BK38" s="1501"/>
      <c r="BL38" s="1501"/>
      <c r="BM38" s="1501"/>
      <c r="BN38" s="1501"/>
      <c r="BO38" s="1501"/>
      <c r="BP38" s="1501"/>
      <c r="BQ38" s="1501"/>
      <c r="BR38" s="1501"/>
      <c r="BS38" s="1501"/>
      <c r="BT38" s="1501"/>
      <c r="BU38" s="1501"/>
      <c r="BV38" s="1501"/>
      <c r="BW38" s="1501"/>
      <c r="BX38" s="1501"/>
      <c r="BY38" s="1501"/>
      <c r="BZ38" s="1501"/>
      <c r="CA38" s="1501"/>
      <c r="CB38" s="1501"/>
      <c r="CC38" s="1501"/>
      <c r="CD38" s="1501"/>
      <c r="CE38" s="1501"/>
      <c r="CF38" s="1501"/>
      <c r="CG38" s="1501"/>
      <c r="CH38" s="1501"/>
      <c r="CI38" s="1501"/>
      <c r="CJ38" s="1501"/>
      <c r="CK38" s="1501"/>
      <c r="CL38" s="1501"/>
      <c r="CM38" s="1501"/>
      <c r="CN38" s="1501"/>
      <c r="CO38" s="1501"/>
      <c r="CP38" s="1501"/>
      <c r="CQ38" s="1501"/>
      <c r="CR38" s="1501"/>
      <c r="CS38" s="1501"/>
      <c r="CT38" s="1501"/>
      <c r="CU38" s="1501"/>
      <c r="CV38" s="1501"/>
      <c r="CW38" s="1501"/>
      <c r="CX38" s="1501"/>
      <c r="CY38" s="1501"/>
      <c r="CZ38" s="1501"/>
      <c r="DA38" s="1501"/>
      <c r="DB38" s="1501"/>
      <c r="DC38" s="1501"/>
      <c r="DD38" s="1501"/>
      <c r="DE38" s="1501"/>
      <c r="DF38" s="1501"/>
      <c r="DG38" s="1501"/>
      <c r="DH38" s="1501"/>
      <c r="DI38" s="1501"/>
      <c r="DJ38" s="1501"/>
      <c r="DK38" s="1501"/>
      <c r="DL38" s="1501"/>
      <c r="DM38" s="1501"/>
      <c r="DN38" s="1501"/>
      <c r="DO38" s="1501"/>
      <c r="DP38" s="1501"/>
      <c r="DQ38" s="1501"/>
      <c r="DR38" s="1501"/>
      <c r="DS38" s="1501"/>
      <c r="DT38" s="1501"/>
      <c r="DU38" s="1501"/>
      <c r="DV38" s="1501"/>
      <c r="DW38" s="1501"/>
      <c r="DX38" s="1501"/>
      <c r="DY38" s="1501"/>
      <c r="DZ38" s="1501"/>
    </row>
    <row r="39" spans="1:130" s="1495" customFormat="1" ht="18.75" hidden="1" customHeight="1">
      <c r="A39" s="1502"/>
      <c r="B39" s="1503"/>
      <c r="C39" s="1494"/>
      <c r="D39" s="1496"/>
      <c r="E39" s="1496"/>
      <c r="F39" s="1496">
        <f t="shared" si="0"/>
        <v>0</v>
      </c>
      <c r="G39" s="1494"/>
      <c r="H39" s="1496"/>
      <c r="I39" s="1496"/>
      <c r="J39" s="1496">
        <f t="shared" si="1"/>
        <v>0</v>
      </c>
      <c r="K39" s="1494"/>
      <c r="L39" s="1496"/>
      <c r="M39" s="1496"/>
      <c r="N39" s="1496">
        <f t="shared" si="2"/>
        <v>0</v>
      </c>
      <c r="O39" s="1494"/>
      <c r="P39" s="1496"/>
      <c r="Q39" s="1496"/>
      <c r="R39" s="1496">
        <f t="shared" si="3"/>
        <v>0</v>
      </c>
      <c r="S39" s="1494"/>
      <c r="T39" s="1496"/>
      <c r="U39" s="1496"/>
      <c r="V39" s="1496">
        <f t="shared" si="4"/>
        <v>0</v>
      </c>
      <c r="W39" s="1497"/>
      <c r="X39" s="1496"/>
      <c r="Y39" s="1496"/>
      <c r="Z39" s="1496">
        <f t="shared" si="5"/>
        <v>0</v>
      </c>
      <c r="AA39" s="1498"/>
      <c r="AB39" s="1496"/>
      <c r="AC39" s="1496"/>
      <c r="AD39" s="1496">
        <f t="shared" si="6"/>
        <v>0</v>
      </c>
      <c r="AE39" s="1498"/>
      <c r="AF39" s="1496"/>
      <c r="AG39" s="1496"/>
      <c r="AH39" s="1496">
        <f t="shared" si="7"/>
        <v>0</v>
      </c>
      <c r="AI39" s="1494"/>
      <c r="AJ39" s="1499">
        <f t="shared" si="10"/>
        <v>0</v>
      </c>
      <c r="AK39" s="1499">
        <f t="shared" si="8"/>
        <v>0</v>
      </c>
      <c r="AL39" s="1496">
        <f t="shared" si="9"/>
        <v>0</v>
      </c>
      <c r="AM39" s="1497"/>
      <c r="AN39" s="1500"/>
      <c r="AO39" s="1500"/>
      <c r="AP39" s="1501"/>
      <c r="AQ39" s="1501"/>
      <c r="AR39" s="1501"/>
      <c r="AS39" s="1501"/>
      <c r="AT39" s="1501"/>
      <c r="AU39" s="1501"/>
      <c r="AV39" s="1501"/>
      <c r="AW39" s="1501"/>
      <c r="AX39" s="1501"/>
      <c r="AY39" s="1501"/>
      <c r="AZ39" s="1501"/>
      <c r="BA39" s="1501"/>
      <c r="BB39" s="1501"/>
      <c r="BC39" s="1501"/>
      <c r="BD39" s="1501"/>
      <c r="BE39" s="1501"/>
      <c r="BF39" s="1501"/>
      <c r="BG39" s="1501"/>
      <c r="BH39" s="1501"/>
      <c r="BI39" s="1501"/>
      <c r="BJ39" s="1501"/>
      <c r="BK39" s="1501"/>
      <c r="BL39" s="1501"/>
      <c r="BM39" s="1501"/>
      <c r="BN39" s="1501"/>
      <c r="BO39" s="1501"/>
      <c r="BP39" s="1501"/>
      <c r="BQ39" s="1501"/>
      <c r="BR39" s="1501"/>
      <c r="BS39" s="1501"/>
      <c r="BT39" s="1501"/>
      <c r="BU39" s="1501"/>
      <c r="BV39" s="1501"/>
      <c r="BW39" s="1501"/>
      <c r="BX39" s="1501"/>
      <c r="BY39" s="1501"/>
      <c r="BZ39" s="1501"/>
      <c r="CA39" s="1501"/>
      <c r="CB39" s="1501"/>
      <c r="CC39" s="1501"/>
      <c r="CD39" s="1501"/>
      <c r="CE39" s="1501"/>
      <c r="CF39" s="1501"/>
      <c r="CG39" s="1501"/>
      <c r="CH39" s="1501"/>
      <c r="CI39" s="1501"/>
      <c r="CJ39" s="1501"/>
      <c r="CK39" s="1501"/>
      <c r="CL39" s="1501"/>
      <c r="CM39" s="1501"/>
      <c r="CN39" s="1501"/>
      <c r="CO39" s="1501"/>
      <c r="CP39" s="1501"/>
      <c r="CQ39" s="1501"/>
      <c r="CR39" s="1501"/>
      <c r="CS39" s="1501"/>
      <c r="CT39" s="1501"/>
      <c r="CU39" s="1501"/>
      <c r="CV39" s="1501"/>
      <c r="CW39" s="1501"/>
      <c r="CX39" s="1501"/>
      <c r="CY39" s="1501"/>
      <c r="CZ39" s="1501"/>
      <c r="DA39" s="1501"/>
      <c r="DB39" s="1501"/>
      <c r="DC39" s="1501"/>
      <c r="DD39" s="1501"/>
      <c r="DE39" s="1501"/>
      <c r="DF39" s="1501"/>
      <c r="DG39" s="1501"/>
      <c r="DH39" s="1501"/>
      <c r="DI39" s="1501"/>
      <c r="DJ39" s="1501"/>
      <c r="DK39" s="1501"/>
      <c r="DL39" s="1501"/>
      <c r="DM39" s="1501"/>
      <c r="DN39" s="1501"/>
      <c r="DO39" s="1501"/>
      <c r="DP39" s="1501"/>
      <c r="DQ39" s="1501"/>
      <c r="DR39" s="1501"/>
      <c r="DS39" s="1501"/>
      <c r="DT39" s="1501"/>
      <c r="DU39" s="1501"/>
      <c r="DV39" s="1501"/>
      <c r="DW39" s="1501"/>
      <c r="DX39" s="1501"/>
      <c r="DY39" s="1501"/>
      <c r="DZ39" s="1501"/>
    </row>
    <row r="40" spans="1:130" s="1495" customFormat="1" ht="18.75" hidden="1" customHeight="1">
      <c r="A40" s="1502"/>
      <c r="B40" s="1503"/>
      <c r="C40" s="1494"/>
      <c r="D40" s="1496"/>
      <c r="E40" s="1496"/>
      <c r="F40" s="1496">
        <f t="shared" si="0"/>
        <v>0</v>
      </c>
      <c r="G40" s="1494"/>
      <c r="H40" s="1496"/>
      <c r="I40" s="1496"/>
      <c r="J40" s="1496">
        <f t="shared" si="1"/>
        <v>0</v>
      </c>
      <c r="K40" s="1494"/>
      <c r="L40" s="1496"/>
      <c r="M40" s="1496"/>
      <c r="N40" s="1496">
        <f t="shared" si="2"/>
        <v>0</v>
      </c>
      <c r="O40" s="1494"/>
      <c r="P40" s="1496"/>
      <c r="Q40" s="1496"/>
      <c r="R40" s="1496">
        <f t="shared" si="3"/>
        <v>0</v>
      </c>
      <c r="S40" s="1494"/>
      <c r="T40" s="1496"/>
      <c r="U40" s="1496"/>
      <c r="V40" s="1496">
        <f t="shared" si="4"/>
        <v>0</v>
      </c>
      <c r="W40" s="1497"/>
      <c r="X40" s="1496"/>
      <c r="Y40" s="1496"/>
      <c r="Z40" s="1496">
        <f t="shared" si="5"/>
        <v>0</v>
      </c>
      <c r="AA40" s="1498"/>
      <c r="AB40" s="1496"/>
      <c r="AC40" s="1496"/>
      <c r="AD40" s="1496">
        <f t="shared" si="6"/>
        <v>0</v>
      </c>
      <c r="AE40" s="1498"/>
      <c r="AF40" s="1496"/>
      <c r="AG40" s="1496"/>
      <c r="AH40" s="1496">
        <f t="shared" si="7"/>
        <v>0</v>
      </c>
      <c r="AI40" s="1494"/>
      <c r="AJ40" s="1499">
        <f t="shared" si="10"/>
        <v>0</v>
      </c>
      <c r="AK40" s="1499">
        <f t="shared" si="8"/>
        <v>0</v>
      </c>
      <c r="AL40" s="1496">
        <f t="shared" si="9"/>
        <v>0</v>
      </c>
      <c r="AM40" s="1497"/>
      <c r="AN40" s="1500"/>
      <c r="AO40" s="1500"/>
      <c r="AP40" s="1501"/>
      <c r="AQ40" s="1501"/>
      <c r="AR40" s="1501"/>
      <c r="AS40" s="1501"/>
      <c r="AT40" s="1501"/>
      <c r="AU40" s="1501"/>
      <c r="AV40" s="1501"/>
      <c r="AW40" s="1501"/>
      <c r="AX40" s="1501"/>
      <c r="AY40" s="1501"/>
      <c r="AZ40" s="1501"/>
      <c r="BA40" s="1501"/>
      <c r="BB40" s="1501"/>
      <c r="BC40" s="1501"/>
      <c r="BD40" s="1501"/>
      <c r="BE40" s="1501"/>
      <c r="BF40" s="1501"/>
      <c r="BG40" s="1501"/>
      <c r="BH40" s="1501"/>
      <c r="BI40" s="1501"/>
      <c r="BJ40" s="1501"/>
      <c r="BK40" s="1501"/>
      <c r="BL40" s="1501"/>
      <c r="BM40" s="1501"/>
      <c r="BN40" s="1501"/>
      <c r="BO40" s="1501"/>
      <c r="BP40" s="1501"/>
      <c r="BQ40" s="1501"/>
      <c r="BR40" s="1501"/>
      <c r="BS40" s="1501"/>
      <c r="BT40" s="1501"/>
      <c r="BU40" s="1501"/>
      <c r="BV40" s="1501"/>
      <c r="BW40" s="1501"/>
      <c r="BX40" s="1501"/>
      <c r="BY40" s="1501"/>
      <c r="BZ40" s="1501"/>
      <c r="CA40" s="1501"/>
      <c r="CB40" s="1501"/>
      <c r="CC40" s="1501"/>
      <c r="CD40" s="1501"/>
      <c r="CE40" s="1501"/>
      <c r="CF40" s="1501"/>
      <c r="CG40" s="1501"/>
      <c r="CH40" s="1501"/>
      <c r="CI40" s="1501"/>
      <c r="CJ40" s="1501"/>
      <c r="CK40" s="1501"/>
      <c r="CL40" s="1501"/>
      <c r="CM40" s="1501"/>
      <c r="CN40" s="1501"/>
      <c r="CO40" s="1501"/>
      <c r="CP40" s="1501"/>
      <c r="CQ40" s="1501"/>
      <c r="CR40" s="1501"/>
      <c r="CS40" s="1501"/>
      <c r="CT40" s="1501"/>
      <c r="CU40" s="1501"/>
      <c r="CV40" s="1501"/>
      <c r="CW40" s="1501"/>
      <c r="CX40" s="1501"/>
      <c r="CY40" s="1501"/>
      <c r="CZ40" s="1501"/>
      <c r="DA40" s="1501"/>
      <c r="DB40" s="1501"/>
      <c r="DC40" s="1501"/>
      <c r="DD40" s="1501"/>
      <c r="DE40" s="1501"/>
      <c r="DF40" s="1501"/>
      <c r="DG40" s="1501"/>
      <c r="DH40" s="1501"/>
      <c r="DI40" s="1501"/>
      <c r="DJ40" s="1501"/>
      <c r="DK40" s="1501"/>
      <c r="DL40" s="1501"/>
      <c r="DM40" s="1501"/>
      <c r="DN40" s="1501"/>
      <c r="DO40" s="1501"/>
      <c r="DP40" s="1501"/>
      <c r="DQ40" s="1501"/>
      <c r="DR40" s="1501"/>
      <c r="DS40" s="1501"/>
      <c r="DT40" s="1501"/>
      <c r="DU40" s="1501"/>
      <c r="DV40" s="1501"/>
      <c r="DW40" s="1501"/>
      <c r="DX40" s="1501"/>
      <c r="DY40" s="1501"/>
      <c r="DZ40" s="1501"/>
    </row>
    <row r="41" spans="1:130" s="1495" customFormat="1" ht="18.75" hidden="1" customHeight="1">
      <c r="A41" s="1502"/>
      <c r="B41" s="1503"/>
      <c r="C41" s="1494"/>
      <c r="D41" s="1496"/>
      <c r="E41" s="1496"/>
      <c r="F41" s="1496">
        <f t="shared" si="0"/>
        <v>0</v>
      </c>
      <c r="G41" s="1494"/>
      <c r="H41" s="1496"/>
      <c r="I41" s="1496"/>
      <c r="J41" s="1496">
        <f t="shared" si="1"/>
        <v>0</v>
      </c>
      <c r="K41" s="1494"/>
      <c r="L41" s="1496"/>
      <c r="M41" s="1496"/>
      <c r="N41" s="1496">
        <f t="shared" si="2"/>
        <v>0</v>
      </c>
      <c r="O41" s="1494"/>
      <c r="P41" s="1496"/>
      <c r="Q41" s="1496"/>
      <c r="R41" s="1496">
        <f t="shared" si="3"/>
        <v>0</v>
      </c>
      <c r="S41" s="1494"/>
      <c r="T41" s="1496"/>
      <c r="U41" s="1496"/>
      <c r="V41" s="1496">
        <f t="shared" si="4"/>
        <v>0</v>
      </c>
      <c r="W41" s="1497"/>
      <c r="X41" s="1496"/>
      <c r="Y41" s="1496"/>
      <c r="Z41" s="1496">
        <f t="shared" si="5"/>
        <v>0</v>
      </c>
      <c r="AA41" s="1498"/>
      <c r="AB41" s="1496"/>
      <c r="AC41" s="1496"/>
      <c r="AD41" s="1496">
        <f t="shared" si="6"/>
        <v>0</v>
      </c>
      <c r="AE41" s="1498"/>
      <c r="AF41" s="1496"/>
      <c r="AG41" s="1496"/>
      <c r="AH41" s="1496">
        <f t="shared" si="7"/>
        <v>0</v>
      </c>
      <c r="AI41" s="1494"/>
      <c r="AJ41" s="1499">
        <f t="shared" si="10"/>
        <v>0</v>
      </c>
      <c r="AK41" s="1499">
        <f t="shared" si="8"/>
        <v>0</v>
      </c>
      <c r="AL41" s="1496">
        <f t="shared" si="9"/>
        <v>0</v>
      </c>
      <c r="AM41" s="1497"/>
      <c r="AN41" s="1500"/>
      <c r="AO41" s="1500"/>
      <c r="AP41" s="1501"/>
      <c r="AQ41" s="1501"/>
      <c r="AR41" s="1501"/>
      <c r="AS41" s="1501"/>
      <c r="AT41" s="1501"/>
      <c r="AU41" s="1501"/>
      <c r="AV41" s="1501"/>
      <c r="AW41" s="1501"/>
      <c r="AX41" s="1501"/>
      <c r="AY41" s="1501"/>
      <c r="AZ41" s="1501"/>
      <c r="BA41" s="1501"/>
      <c r="BB41" s="1501"/>
      <c r="BC41" s="1501"/>
      <c r="BD41" s="1501"/>
      <c r="BE41" s="1501"/>
      <c r="BF41" s="1501"/>
      <c r="BG41" s="1501"/>
      <c r="BH41" s="1501"/>
      <c r="BI41" s="1501"/>
      <c r="BJ41" s="1501"/>
      <c r="BK41" s="1501"/>
      <c r="BL41" s="1501"/>
      <c r="BM41" s="1501"/>
      <c r="BN41" s="1501"/>
      <c r="BO41" s="1501"/>
      <c r="BP41" s="1501"/>
      <c r="BQ41" s="1501"/>
      <c r="BR41" s="1501"/>
      <c r="BS41" s="1501"/>
      <c r="BT41" s="1501"/>
      <c r="BU41" s="1501"/>
      <c r="BV41" s="1501"/>
      <c r="BW41" s="1501"/>
      <c r="BX41" s="1501"/>
      <c r="BY41" s="1501"/>
      <c r="BZ41" s="1501"/>
      <c r="CA41" s="1501"/>
      <c r="CB41" s="1501"/>
      <c r="CC41" s="1501"/>
      <c r="CD41" s="1501"/>
      <c r="CE41" s="1501"/>
      <c r="CF41" s="1501"/>
      <c r="CG41" s="1501"/>
      <c r="CH41" s="1501"/>
      <c r="CI41" s="1501"/>
      <c r="CJ41" s="1501"/>
      <c r="CK41" s="1501"/>
      <c r="CL41" s="1501"/>
      <c r="CM41" s="1501"/>
      <c r="CN41" s="1501"/>
      <c r="CO41" s="1501"/>
      <c r="CP41" s="1501"/>
      <c r="CQ41" s="1501"/>
      <c r="CR41" s="1501"/>
      <c r="CS41" s="1501"/>
      <c r="CT41" s="1501"/>
      <c r="CU41" s="1501"/>
      <c r="CV41" s="1501"/>
      <c r="CW41" s="1501"/>
      <c r="CX41" s="1501"/>
      <c r="CY41" s="1501"/>
      <c r="CZ41" s="1501"/>
      <c r="DA41" s="1501"/>
      <c r="DB41" s="1501"/>
      <c r="DC41" s="1501"/>
      <c r="DD41" s="1501"/>
      <c r="DE41" s="1501"/>
      <c r="DF41" s="1501"/>
      <c r="DG41" s="1501"/>
      <c r="DH41" s="1501"/>
      <c r="DI41" s="1501"/>
      <c r="DJ41" s="1501"/>
      <c r="DK41" s="1501"/>
      <c r="DL41" s="1501"/>
      <c r="DM41" s="1501"/>
      <c r="DN41" s="1501"/>
      <c r="DO41" s="1501"/>
      <c r="DP41" s="1501"/>
      <c r="DQ41" s="1501"/>
      <c r="DR41" s="1501"/>
      <c r="DS41" s="1501"/>
      <c r="DT41" s="1501"/>
      <c r="DU41" s="1501"/>
      <c r="DV41" s="1501"/>
      <c r="DW41" s="1501"/>
      <c r="DX41" s="1501"/>
      <c r="DY41" s="1501"/>
      <c r="DZ41" s="1501"/>
    </row>
    <row r="42" spans="1:130" s="1495" customFormat="1" ht="18.75" hidden="1" customHeight="1">
      <c r="A42" s="1502"/>
      <c r="B42" s="1503"/>
      <c r="C42" s="1494"/>
      <c r="D42" s="1496"/>
      <c r="E42" s="1496"/>
      <c r="F42" s="1496">
        <f t="shared" si="0"/>
        <v>0</v>
      </c>
      <c r="G42" s="1494"/>
      <c r="H42" s="1496"/>
      <c r="I42" s="1496"/>
      <c r="J42" s="1496">
        <f t="shared" si="1"/>
        <v>0</v>
      </c>
      <c r="K42" s="1494"/>
      <c r="L42" s="1496"/>
      <c r="M42" s="1496"/>
      <c r="N42" s="1496">
        <f t="shared" si="2"/>
        <v>0</v>
      </c>
      <c r="O42" s="1494"/>
      <c r="P42" s="1496"/>
      <c r="Q42" s="1496"/>
      <c r="R42" s="1496">
        <f t="shared" si="3"/>
        <v>0</v>
      </c>
      <c r="S42" s="1494"/>
      <c r="T42" s="1496"/>
      <c r="U42" s="1496"/>
      <c r="V42" s="1496">
        <f t="shared" si="4"/>
        <v>0</v>
      </c>
      <c r="W42" s="1497"/>
      <c r="X42" s="1496"/>
      <c r="Y42" s="1496"/>
      <c r="Z42" s="1496">
        <f t="shared" si="5"/>
        <v>0</v>
      </c>
      <c r="AA42" s="1498"/>
      <c r="AB42" s="1496"/>
      <c r="AC42" s="1496"/>
      <c r="AD42" s="1496">
        <f t="shared" si="6"/>
        <v>0</v>
      </c>
      <c r="AE42" s="1498"/>
      <c r="AF42" s="1496"/>
      <c r="AG42" s="1496"/>
      <c r="AH42" s="1496">
        <f t="shared" si="7"/>
        <v>0</v>
      </c>
      <c r="AI42" s="1494"/>
      <c r="AJ42" s="1499">
        <f t="shared" si="10"/>
        <v>0</v>
      </c>
      <c r="AK42" s="1499">
        <f t="shared" si="8"/>
        <v>0</v>
      </c>
      <c r="AL42" s="1496">
        <f t="shared" si="9"/>
        <v>0</v>
      </c>
      <c r="AM42" s="1497"/>
      <c r="AN42" s="1500"/>
      <c r="AO42" s="1500"/>
      <c r="AP42" s="1501"/>
      <c r="AQ42" s="1501"/>
      <c r="AR42" s="1501"/>
      <c r="AS42" s="1501"/>
      <c r="AT42" s="1501"/>
      <c r="AU42" s="1501"/>
      <c r="AV42" s="1501"/>
      <c r="AW42" s="1501"/>
      <c r="AX42" s="1501"/>
      <c r="AY42" s="1501"/>
      <c r="AZ42" s="1501"/>
      <c r="BA42" s="1501"/>
      <c r="BB42" s="1501"/>
      <c r="BC42" s="1501"/>
      <c r="BD42" s="1501"/>
      <c r="BE42" s="1501"/>
      <c r="BF42" s="1501"/>
      <c r="BG42" s="1501"/>
      <c r="BH42" s="1501"/>
      <c r="BI42" s="1501"/>
      <c r="BJ42" s="1501"/>
      <c r="BK42" s="1501"/>
      <c r="BL42" s="1501"/>
      <c r="BM42" s="1501"/>
      <c r="BN42" s="1501"/>
      <c r="BO42" s="1501"/>
      <c r="BP42" s="1501"/>
      <c r="BQ42" s="1501"/>
      <c r="BR42" s="1501"/>
      <c r="BS42" s="1501"/>
      <c r="BT42" s="1501"/>
      <c r="BU42" s="1501"/>
      <c r="BV42" s="1501"/>
      <c r="BW42" s="1501"/>
      <c r="BX42" s="1501"/>
      <c r="BY42" s="1501"/>
      <c r="BZ42" s="1501"/>
      <c r="CA42" s="1501"/>
      <c r="CB42" s="1501"/>
      <c r="CC42" s="1501"/>
      <c r="CD42" s="1501"/>
      <c r="CE42" s="1501"/>
      <c r="CF42" s="1501"/>
      <c r="CG42" s="1501"/>
      <c r="CH42" s="1501"/>
      <c r="CI42" s="1501"/>
      <c r="CJ42" s="1501"/>
      <c r="CK42" s="1501"/>
      <c r="CL42" s="1501"/>
      <c r="CM42" s="1501"/>
      <c r="CN42" s="1501"/>
      <c r="CO42" s="1501"/>
      <c r="CP42" s="1501"/>
      <c r="CQ42" s="1501"/>
      <c r="CR42" s="1501"/>
      <c r="CS42" s="1501"/>
      <c r="CT42" s="1501"/>
      <c r="CU42" s="1501"/>
      <c r="CV42" s="1501"/>
      <c r="CW42" s="1501"/>
      <c r="CX42" s="1501"/>
      <c r="CY42" s="1501"/>
      <c r="CZ42" s="1501"/>
      <c r="DA42" s="1501"/>
      <c r="DB42" s="1501"/>
      <c r="DC42" s="1501"/>
      <c r="DD42" s="1501"/>
      <c r="DE42" s="1501"/>
      <c r="DF42" s="1501"/>
      <c r="DG42" s="1501"/>
      <c r="DH42" s="1501"/>
      <c r="DI42" s="1501"/>
      <c r="DJ42" s="1501"/>
      <c r="DK42" s="1501"/>
      <c r="DL42" s="1501"/>
      <c r="DM42" s="1501"/>
      <c r="DN42" s="1501"/>
      <c r="DO42" s="1501"/>
      <c r="DP42" s="1501"/>
      <c r="DQ42" s="1501"/>
      <c r="DR42" s="1501"/>
      <c r="DS42" s="1501"/>
      <c r="DT42" s="1501"/>
      <c r="DU42" s="1501"/>
      <c r="DV42" s="1501"/>
      <c r="DW42" s="1501"/>
      <c r="DX42" s="1501"/>
      <c r="DY42" s="1501"/>
      <c r="DZ42" s="1501"/>
    </row>
    <row r="43" spans="1:130" s="1495" customFormat="1" ht="18.75" hidden="1" customHeight="1">
      <c r="A43" s="1502"/>
      <c r="B43" s="1503"/>
      <c r="C43" s="1494"/>
      <c r="D43" s="1496"/>
      <c r="E43" s="1496"/>
      <c r="F43" s="1496">
        <f t="shared" si="0"/>
        <v>0</v>
      </c>
      <c r="G43" s="1494"/>
      <c r="H43" s="1496"/>
      <c r="I43" s="1496"/>
      <c r="J43" s="1496">
        <f t="shared" si="1"/>
        <v>0</v>
      </c>
      <c r="K43" s="1494"/>
      <c r="L43" s="1496"/>
      <c r="M43" s="1496"/>
      <c r="N43" s="1496">
        <f t="shared" si="2"/>
        <v>0</v>
      </c>
      <c r="O43" s="1494"/>
      <c r="P43" s="1496"/>
      <c r="Q43" s="1496"/>
      <c r="R43" s="1496">
        <f t="shared" si="3"/>
        <v>0</v>
      </c>
      <c r="S43" s="1494"/>
      <c r="T43" s="1496"/>
      <c r="U43" s="1496"/>
      <c r="V43" s="1496">
        <f t="shared" si="4"/>
        <v>0</v>
      </c>
      <c r="W43" s="1497"/>
      <c r="X43" s="1496"/>
      <c r="Y43" s="1496"/>
      <c r="Z43" s="1496">
        <f t="shared" si="5"/>
        <v>0</v>
      </c>
      <c r="AA43" s="1498"/>
      <c r="AB43" s="1496"/>
      <c r="AC43" s="1496"/>
      <c r="AD43" s="1496">
        <f t="shared" si="6"/>
        <v>0</v>
      </c>
      <c r="AE43" s="1498"/>
      <c r="AF43" s="1496"/>
      <c r="AG43" s="1496"/>
      <c r="AH43" s="1496">
        <f t="shared" si="7"/>
        <v>0</v>
      </c>
      <c r="AI43" s="1494"/>
      <c r="AJ43" s="1499">
        <f t="shared" si="10"/>
        <v>0</v>
      </c>
      <c r="AK43" s="1499">
        <f t="shared" si="8"/>
        <v>0</v>
      </c>
      <c r="AL43" s="1496">
        <f t="shared" si="9"/>
        <v>0</v>
      </c>
      <c r="AM43" s="1497"/>
      <c r="AN43" s="1500"/>
      <c r="AO43" s="1500"/>
      <c r="AP43" s="1501"/>
      <c r="AQ43" s="1501"/>
      <c r="AR43" s="1501"/>
      <c r="AS43" s="1501"/>
      <c r="AT43" s="1501"/>
      <c r="AU43" s="1501"/>
      <c r="AV43" s="1501"/>
      <c r="AW43" s="1501"/>
      <c r="AX43" s="1501"/>
      <c r="AY43" s="1501"/>
      <c r="AZ43" s="1501"/>
      <c r="BA43" s="1501"/>
      <c r="BB43" s="1501"/>
      <c r="BC43" s="1501"/>
      <c r="BD43" s="1501"/>
      <c r="BE43" s="1501"/>
      <c r="BF43" s="1501"/>
      <c r="BG43" s="1501"/>
      <c r="BH43" s="1501"/>
      <c r="BI43" s="1501"/>
      <c r="BJ43" s="1501"/>
      <c r="BK43" s="1501"/>
      <c r="BL43" s="1501"/>
      <c r="BM43" s="1501"/>
      <c r="BN43" s="1501"/>
      <c r="BO43" s="1501"/>
      <c r="BP43" s="1501"/>
      <c r="BQ43" s="1501"/>
      <c r="BR43" s="1501"/>
      <c r="BS43" s="1501"/>
      <c r="BT43" s="1501"/>
      <c r="BU43" s="1501"/>
      <c r="BV43" s="1501"/>
      <c r="BW43" s="1501"/>
      <c r="BX43" s="1501"/>
      <c r="BY43" s="1501"/>
      <c r="BZ43" s="1501"/>
      <c r="CA43" s="1501"/>
      <c r="CB43" s="1501"/>
      <c r="CC43" s="1501"/>
      <c r="CD43" s="1501"/>
      <c r="CE43" s="1501"/>
      <c r="CF43" s="1501"/>
      <c r="CG43" s="1501"/>
      <c r="CH43" s="1501"/>
      <c r="CI43" s="1501"/>
      <c r="CJ43" s="1501"/>
      <c r="CK43" s="1501"/>
      <c r="CL43" s="1501"/>
      <c r="CM43" s="1501"/>
      <c r="CN43" s="1501"/>
      <c r="CO43" s="1501"/>
      <c r="CP43" s="1501"/>
      <c r="CQ43" s="1501"/>
      <c r="CR43" s="1501"/>
      <c r="CS43" s="1501"/>
      <c r="CT43" s="1501"/>
      <c r="CU43" s="1501"/>
      <c r="CV43" s="1501"/>
      <c r="CW43" s="1501"/>
      <c r="CX43" s="1501"/>
      <c r="CY43" s="1501"/>
      <c r="CZ43" s="1501"/>
      <c r="DA43" s="1501"/>
      <c r="DB43" s="1501"/>
      <c r="DC43" s="1501"/>
      <c r="DD43" s="1501"/>
      <c r="DE43" s="1501"/>
      <c r="DF43" s="1501"/>
      <c r="DG43" s="1501"/>
      <c r="DH43" s="1501"/>
      <c r="DI43" s="1501"/>
      <c r="DJ43" s="1501"/>
      <c r="DK43" s="1501"/>
      <c r="DL43" s="1501"/>
      <c r="DM43" s="1501"/>
      <c r="DN43" s="1501"/>
      <c r="DO43" s="1501"/>
      <c r="DP43" s="1501"/>
      <c r="DQ43" s="1501"/>
      <c r="DR43" s="1501"/>
      <c r="DS43" s="1501"/>
      <c r="DT43" s="1501"/>
      <c r="DU43" s="1501"/>
      <c r="DV43" s="1501"/>
      <c r="DW43" s="1501"/>
      <c r="DX43" s="1501"/>
      <c r="DY43" s="1501"/>
      <c r="DZ43" s="1501"/>
    </row>
    <row r="44" spans="1:130" s="1495" customFormat="1" ht="18.75" hidden="1" customHeight="1">
      <c r="A44" s="1502"/>
      <c r="B44" s="1503"/>
      <c r="C44" s="1494"/>
      <c r="D44" s="1496"/>
      <c r="E44" s="1496"/>
      <c r="F44" s="1496">
        <f t="shared" si="0"/>
        <v>0</v>
      </c>
      <c r="G44" s="1494"/>
      <c r="H44" s="1496"/>
      <c r="I44" s="1496"/>
      <c r="J44" s="1496">
        <f t="shared" si="1"/>
        <v>0</v>
      </c>
      <c r="K44" s="1494"/>
      <c r="L44" s="1496"/>
      <c r="M44" s="1496"/>
      <c r="N44" s="1496">
        <f t="shared" si="2"/>
        <v>0</v>
      </c>
      <c r="O44" s="1494"/>
      <c r="P44" s="1496"/>
      <c r="Q44" s="1496"/>
      <c r="R44" s="1496">
        <f t="shared" si="3"/>
        <v>0</v>
      </c>
      <c r="S44" s="1494"/>
      <c r="T44" s="1496"/>
      <c r="U44" s="1496"/>
      <c r="V44" s="1496">
        <f t="shared" si="4"/>
        <v>0</v>
      </c>
      <c r="W44" s="1497"/>
      <c r="X44" s="1496"/>
      <c r="Y44" s="1496"/>
      <c r="Z44" s="1496">
        <f t="shared" si="5"/>
        <v>0</v>
      </c>
      <c r="AA44" s="1498"/>
      <c r="AB44" s="1496"/>
      <c r="AC44" s="1496"/>
      <c r="AD44" s="1496">
        <f t="shared" si="6"/>
        <v>0</v>
      </c>
      <c r="AE44" s="1498"/>
      <c r="AF44" s="1496"/>
      <c r="AG44" s="1496"/>
      <c r="AH44" s="1496">
        <f t="shared" si="7"/>
        <v>0</v>
      </c>
      <c r="AI44" s="1494"/>
      <c r="AJ44" s="1499">
        <f t="shared" si="10"/>
        <v>0</v>
      </c>
      <c r="AK44" s="1499">
        <f t="shared" si="8"/>
        <v>0</v>
      </c>
      <c r="AL44" s="1496">
        <f t="shared" si="9"/>
        <v>0</v>
      </c>
      <c r="AM44" s="1497"/>
      <c r="AN44" s="1500"/>
      <c r="AO44" s="1500"/>
      <c r="AP44" s="1501"/>
      <c r="AQ44" s="1501"/>
      <c r="AR44" s="1501"/>
      <c r="AS44" s="1501"/>
      <c r="AT44" s="1501"/>
      <c r="AU44" s="1501"/>
      <c r="AV44" s="1501"/>
      <c r="AW44" s="1501"/>
      <c r="AX44" s="1501"/>
      <c r="AY44" s="1501"/>
      <c r="AZ44" s="1501"/>
      <c r="BA44" s="1501"/>
      <c r="BB44" s="1501"/>
      <c r="BC44" s="1501"/>
      <c r="BD44" s="1501"/>
      <c r="BE44" s="1501"/>
      <c r="BF44" s="1501"/>
      <c r="BG44" s="1501"/>
      <c r="BH44" s="1501"/>
      <c r="BI44" s="1501"/>
      <c r="BJ44" s="1501"/>
      <c r="BK44" s="1501"/>
      <c r="BL44" s="1501"/>
      <c r="BM44" s="1501"/>
      <c r="BN44" s="1501"/>
      <c r="BO44" s="1501"/>
      <c r="BP44" s="1501"/>
      <c r="BQ44" s="1501"/>
      <c r="BR44" s="1501"/>
      <c r="BS44" s="1501"/>
      <c r="BT44" s="1501"/>
      <c r="BU44" s="1501"/>
      <c r="BV44" s="1501"/>
      <c r="BW44" s="1501"/>
      <c r="BX44" s="1501"/>
      <c r="BY44" s="1501"/>
      <c r="BZ44" s="1501"/>
      <c r="CA44" s="1501"/>
      <c r="CB44" s="1501"/>
      <c r="CC44" s="1501"/>
      <c r="CD44" s="1501"/>
      <c r="CE44" s="1501"/>
      <c r="CF44" s="1501"/>
      <c r="CG44" s="1501"/>
      <c r="CH44" s="1501"/>
      <c r="CI44" s="1501"/>
      <c r="CJ44" s="1501"/>
      <c r="CK44" s="1501"/>
      <c r="CL44" s="1501"/>
      <c r="CM44" s="1501"/>
      <c r="CN44" s="1501"/>
      <c r="CO44" s="1501"/>
      <c r="CP44" s="1501"/>
      <c r="CQ44" s="1501"/>
      <c r="CR44" s="1501"/>
      <c r="CS44" s="1501"/>
      <c r="CT44" s="1501"/>
      <c r="CU44" s="1501"/>
      <c r="CV44" s="1501"/>
      <c r="CW44" s="1501"/>
      <c r="CX44" s="1501"/>
      <c r="CY44" s="1501"/>
      <c r="CZ44" s="1501"/>
      <c r="DA44" s="1501"/>
      <c r="DB44" s="1501"/>
      <c r="DC44" s="1501"/>
      <c r="DD44" s="1501"/>
      <c r="DE44" s="1501"/>
      <c r="DF44" s="1501"/>
      <c r="DG44" s="1501"/>
      <c r="DH44" s="1501"/>
      <c r="DI44" s="1501"/>
      <c r="DJ44" s="1501"/>
      <c r="DK44" s="1501"/>
      <c r="DL44" s="1501"/>
      <c r="DM44" s="1501"/>
      <c r="DN44" s="1501"/>
      <c r="DO44" s="1501"/>
      <c r="DP44" s="1501"/>
      <c r="DQ44" s="1501"/>
      <c r="DR44" s="1501"/>
      <c r="DS44" s="1501"/>
      <c r="DT44" s="1501"/>
      <c r="DU44" s="1501"/>
      <c r="DV44" s="1501"/>
      <c r="DW44" s="1501"/>
      <c r="DX44" s="1501"/>
      <c r="DY44" s="1501"/>
      <c r="DZ44" s="1501"/>
    </row>
    <row r="45" spans="1:130" s="1495" customFormat="1" ht="18.75" hidden="1" customHeight="1">
      <c r="A45" s="1502"/>
      <c r="B45" s="1503"/>
      <c r="C45" s="1494"/>
      <c r="D45" s="1496"/>
      <c r="E45" s="1496"/>
      <c r="F45" s="1496">
        <f t="shared" si="0"/>
        <v>0</v>
      </c>
      <c r="G45" s="1494"/>
      <c r="H45" s="1496"/>
      <c r="I45" s="1496"/>
      <c r="J45" s="1496">
        <f t="shared" si="1"/>
        <v>0</v>
      </c>
      <c r="K45" s="1494"/>
      <c r="L45" s="1496"/>
      <c r="M45" s="1496"/>
      <c r="N45" s="1496">
        <f t="shared" si="2"/>
        <v>0</v>
      </c>
      <c r="O45" s="1494"/>
      <c r="P45" s="1496"/>
      <c r="Q45" s="1496"/>
      <c r="R45" s="1496">
        <f t="shared" si="3"/>
        <v>0</v>
      </c>
      <c r="S45" s="1494"/>
      <c r="T45" s="1496"/>
      <c r="U45" s="1496"/>
      <c r="V45" s="1496">
        <f t="shared" si="4"/>
        <v>0</v>
      </c>
      <c r="W45" s="1497"/>
      <c r="X45" s="1496"/>
      <c r="Y45" s="1496"/>
      <c r="Z45" s="1496">
        <f t="shared" si="5"/>
        <v>0</v>
      </c>
      <c r="AA45" s="1498"/>
      <c r="AB45" s="1496"/>
      <c r="AC45" s="1496"/>
      <c r="AD45" s="1496">
        <f t="shared" si="6"/>
        <v>0</v>
      </c>
      <c r="AE45" s="1498"/>
      <c r="AF45" s="1496"/>
      <c r="AG45" s="1496"/>
      <c r="AH45" s="1496">
        <f t="shared" si="7"/>
        <v>0</v>
      </c>
      <c r="AI45" s="1494"/>
      <c r="AJ45" s="1499">
        <f t="shared" si="10"/>
        <v>0</v>
      </c>
      <c r="AK45" s="1499">
        <f t="shared" si="8"/>
        <v>0</v>
      </c>
      <c r="AL45" s="1496">
        <f t="shared" si="9"/>
        <v>0</v>
      </c>
      <c r="AM45" s="1497"/>
      <c r="AN45" s="1500"/>
      <c r="AO45" s="1500"/>
      <c r="AP45" s="1501"/>
      <c r="AQ45" s="1501"/>
      <c r="AR45" s="1501"/>
      <c r="AS45" s="1501"/>
      <c r="AT45" s="1501"/>
      <c r="AU45" s="1501"/>
      <c r="AV45" s="1501"/>
      <c r="AW45" s="1501"/>
      <c r="AX45" s="1501"/>
      <c r="AY45" s="1501"/>
      <c r="AZ45" s="1501"/>
      <c r="BA45" s="1501"/>
      <c r="BB45" s="1501"/>
      <c r="BC45" s="1501"/>
      <c r="BD45" s="1501"/>
      <c r="BE45" s="1501"/>
      <c r="BF45" s="1501"/>
      <c r="BG45" s="1501"/>
      <c r="BH45" s="1501"/>
      <c r="BI45" s="1501"/>
      <c r="BJ45" s="1501"/>
      <c r="BK45" s="1501"/>
      <c r="BL45" s="1501"/>
      <c r="BM45" s="1501"/>
      <c r="BN45" s="1501"/>
      <c r="BO45" s="1501"/>
      <c r="BP45" s="1501"/>
      <c r="BQ45" s="1501"/>
      <c r="BR45" s="1501"/>
      <c r="BS45" s="1501"/>
      <c r="BT45" s="1501"/>
      <c r="BU45" s="1501"/>
      <c r="BV45" s="1501"/>
      <c r="BW45" s="1501"/>
      <c r="BX45" s="1501"/>
      <c r="BY45" s="1501"/>
      <c r="BZ45" s="1501"/>
      <c r="CA45" s="1501"/>
      <c r="CB45" s="1501"/>
      <c r="CC45" s="1501"/>
      <c r="CD45" s="1501"/>
      <c r="CE45" s="1501"/>
      <c r="CF45" s="1501"/>
      <c r="CG45" s="1501"/>
      <c r="CH45" s="1501"/>
      <c r="CI45" s="1501"/>
      <c r="CJ45" s="1501"/>
      <c r="CK45" s="1501"/>
      <c r="CL45" s="1501"/>
      <c r="CM45" s="1501"/>
      <c r="CN45" s="1501"/>
      <c r="CO45" s="1501"/>
      <c r="CP45" s="1501"/>
      <c r="CQ45" s="1501"/>
      <c r="CR45" s="1501"/>
      <c r="CS45" s="1501"/>
      <c r="CT45" s="1501"/>
      <c r="CU45" s="1501"/>
      <c r="CV45" s="1501"/>
      <c r="CW45" s="1501"/>
      <c r="CX45" s="1501"/>
      <c r="CY45" s="1501"/>
      <c r="CZ45" s="1501"/>
      <c r="DA45" s="1501"/>
      <c r="DB45" s="1501"/>
      <c r="DC45" s="1501"/>
      <c r="DD45" s="1501"/>
      <c r="DE45" s="1501"/>
      <c r="DF45" s="1501"/>
      <c r="DG45" s="1501"/>
      <c r="DH45" s="1501"/>
      <c r="DI45" s="1501"/>
      <c r="DJ45" s="1501"/>
      <c r="DK45" s="1501"/>
      <c r="DL45" s="1501"/>
      <c r="DM45" s="1501"/>
      <c r="DN45" s="1501"/>
      <c r="DO45" s="1501"/>
      <c r="DP45" s="1501"/>
      <c r="DQ45" s="1501"/>
      <c r="DR45" s="1501"/>
      <c r="DS45" s="1501"/>
      <c r="DT45" s="1501"/>
      <c r="DU45" s="1501"/>
      <c r="DV45" s="1501"/>
      <c r="DW45" s="1501"/>
      <c r="DX45" s="1501"/>
      <c r="DY45" s="1501"/>
      <c r="DZ45" s="1501"/>
    </row>
    <row r="46" spans="1:130" s="1495" customFormat="1" ht="18.75" hidden="1" customHeight="1">
      <c r="A46" s="1502"/>
      <c r="B46" s="1503"/>
      <c r="C46" s="1494"/>
      <c r="D46" s="1496"/>
      <c r="E46" s="1496"/>
      <c r="F46" s="1496">
        <f t="shared" si="0"/>
        <v>0</v>
      </c>
      <c r="G46" s="1494"/>
      <c r="H46" s="1496"/>
      <c r="I46" s="1496"/>
      <c r="J46" s="1496">
        <f t="shared" si="1"/>
        <v>0</v>
      </c>
      <c r="K46" s="1494"/>
      <c r="L46" s="1496"/>
      <c r="M46" s="1496"/>
      <c r="N46" s="1496">
        <f t="shared" si="2"/>
        <v>0</v>
      </c>
      <c r="O46" s="1494"/>
      <c r="P46" s="1496"/>
      <c r="Q46" s="1496"/>
      <c r="R46" s="1496">
        <f t="shared" si="3"/>
        <v>0</v>
      </c>
      <c r="S46" s="1494"/>
      <c r="T46" s="1496"/>
      <c r="U46" s="1496"/>
      <c r="V46" s="1496">
        <f t="shared" si="4"/>
        <v>0</v>
      </c>
      <c r="W46" s="1497"/>
      <c r="X46" s="1496"/>
      <c r="Y46" s="1496"/>
      <c r="Z46" s="1496">
        <f t="shared" si="5"/>
        <v>0</v>
      </c>
      <c r="AA46" s="1498"/>
      <c r="AB46" s="1496"/>
      <c r="AC46" s="1496"/>
      <c r="AD46" s="1496">
        <f t="shared" si="6"/>
        <v>0</v>
      </c>
      <c r="AE46" s="1498"/>
      <c r="AF46" s="1496"/>
      <c r="AG46" s="1496"/>
      <c r="AH46" s="1496">
        <f t="shared" si="7"/>
        <v>0</v>
      </c>
      <c r="AI46" s="1494"/>
      <c r="AJ46" s="1499">
        <f t="shared" si="10"/>
        <v>0</v>
      </c>
      <c r="AK46" s="1499">
        <f t="shared" si="8"/>
        <v>0</v>
      </c>
      <c r="AL46" s="1496">
        <f t="shared" si="9"/>
        <v>0</v>
      </c>
      <c r="AM46" s="1497"/>
      <c r="AN46" s="1500"/>
      <c r="AO46" s="1500"/>
      <c r="AP46" s="1501"/>
      <c r="AQ46" s="1501"/>
      <c r="AR46" s="1501"/>
      <c r="AS46" s="1501"/>
      <c r="AT46" s="1501"/>
      <c r="AU46" s="1501"/>
      <c r="AV46" s="1501"/>
      <c r="AW46" s="1501"/>
      <c r="AX46" s="1501"/>
      <c r="AY46" s="1501"/>
      <c r="AZ46" s="1501"/>
      <c r="BA46" s="1501"/>
      <c r="BB46" s="1501"/>
      <c r="BC46" s="1501"/>
      <c r="BD46" s="1501"/>
      <c r="BE46" s="1501"/>
      <c r="BF46" s="1501"/>
      <c r="BG46" s="1501"/>
      <c r="BH46" s="1501"/>
      <c r="BI46" s="1501"/>
      <c r="BJ46" s="1501"/>
      <c r="BK46" s="1501"/>
      <c r="BL46" s="1501"/>
      <c r="BM46" s="1501"/>
      <c r="BN46" s="1501"/>
      <c r="BO46" s="1501"/>
      <c r="BP46" s="1501"/>
      <c r="BQ46" s="1501"/>
      <c r="BR46" s="1501"/>
      <c r="BS46" s="1501"/>
      <c r="BT46" s="1501"/>
      <c r="BU46" s="1501"/>
      <c r="BV46" s="1501"/>
      <c r="BW46" s="1501"/>
      <c r="BX46" s="1501"/>
      <c r="BY46" s="1501"/>
      <c r="BZ46" s="1501"/>
      <c r="CA46" s="1501"/>
      <c r="CB46" s="1501"/>
      <c r="CC46" s="1501"/>
      <c r="CD46" s="1501"/>
      <c r="CE46" s="1501"/>
      <c r="CF46" s="1501"/>
      <c r="CG46" s="1501"/>
      <c r="CH46" s="1501"/>
      <c r="CI46" s="1501"/>
      <c r="CJ46" s="1501"/>
      <c r="CK46" s="1501"/>
      <c r="CL46" s="1501"/>
      <c r="CM46" s="1501"/>
      <c r="CN46" s="1501"/>
      <c r="CO46" s="1501"/>
      <c r="CP46" s="1501"/>
      <c r="CQ46" s="1501"/>
      <c r="CR46" s="1501"/>
      <c r="CS46" s="1501"/>
      <c r="CT46" s="1501"/>
      <c r="CU46" s="1501"/>
      <c r="CV46" s="1501"/>
      <c r="CW46" s="1501"/>
      <c r="CX46" s="1501"/>
      <c r="CY46" s="1501"/>
      <c r="CZ46" s="1501"/>
      <c r="DA46" s="1501"/>
      <c r="DB46" s="1501"/>
      <c r="DC46" s="1501"/>
      <c r="DD46" s="1501"/>
      <c r="DE46" s="1501"/>
      <c r="DF46" s="1501"/>
      <c r="DG46" s="1501"/>
      <c r="DH46" s="1501"/>
      <c r="DI46" s="1501"/>
      <c r="DJ46" s="1501"/>
      <c r="DK46" s="1501"/>
      <c r="DL46" s="1501"/>
      <c r="DM46" s="1501"/>
      <c r="DN46" s="1501"/>
      <c r="DO46" s="1501"/>
      <c r="DP46" s="1501"/>
      <c r="DQ46" s="1501"/>
      <c r="DR46" s="1501"/>
      <c r="DS46" s="1501"/>
      <c r="DT46" s="1501"/>
      <c r="DU46" s="1501"/>
      <c r="DV46" s="1501"/>
      <c r="DW46" s="1501"/>
      <c r="DX46" s="1501"/>
      <c r="DY46" s="1501"/>
      <c r="DZ46" s="1501"/>
    </row>
    <row r="47" spans="1:130" s="1495" customFormat="1" ht="18.75" hidden="1" customHeight="1">
      <c r="A47" s="1502"/>
      <c r="B47" s="1503"/>
      <c r="C47" s="1494"/>
      <c r="D47" s="1496"/>
      <c r="E47" s="1496"/>
      <c r="F47" s="1496">
        <f t="shared" si="0"/>
        <v>0</v>
      </c>
      <c r="G47" s="1494"/>
      <c r="H47" s="1496"/>
      <c r="I47" s="1496"/>
      <c r="J47" s="1496">
        <f t="shared" si="1"/>
        <v>0</v>
      </c>
      <c r="K47" s="1494"/>
      <c r="L47" s="1496"/>
      <c r="M47" s="1496"/>
      <c r="N47" s="1496">
        <f t="shared" si="2"/>
        <v>0</v>
      </c>
      <c r="O47" s="1494"/>
      <c r="P47" s="1496"/>
      <c r="Q47" s="1496"/>
      <c r="R47" s="1496">
        <f t="shared" si="3"/>
        <v>0</v>
      </c>
      <c r="S47" s="1494"/>
      <c r="T47" s="1496"/>
      <c r="U47" s="1496"/>
      <c r="V47" s="1496">
        <f t="shared" si="4"/>
        <v>0</v>
      </c>
      <c r="W47" s="1497"/>
      <c r="X47" s="1496"/>
      <c r="Y47" s="1496"/>
      <c r="Z47" s="1496">
        <f t="shared" si="5"/>
        <v>0</v>
      </c>
      <c r="AA47" s="1498"/>
      <c r="AB47" s="1496"/>
      <c r="AC47" s="1496"/>
      <c r="AD47" s="1496">
        <f t="shared" si="6"/>
        <v>0</v>
      </c>
      <c r="AE47" s="1498"/>
      <c r="AF47" s="1496"/>
      <c r="AG47" s="1496"/>
      <c r="AH47" s="1496">
        <f t="shared" si="7"/>
        <v>0</v>
      </c>
      <c r="AI47" s="1494"/>
      <c r="AJ47" s="1499">
        <f t="shared" si="10"/>
        <v>0</v>
      </c>
      <c r="AK47" s="1499">
        <f t="shared" si="8"/>
        <v>0</v>
      </c>
      <c r="AL47" s="1496">
        <f t="shared" si="9"/>
        <v>0</v>
      </c>
      <c r="AM47" s="1497"/>
      <c r="AN47" s="1500"/>
      <c r="AO47" s="1500"/>
      <c r="AP47" s="1501"/>
      <c r="AQ47" s="1501"/>
      <c r="AR47" s="1501"/>
      <c r="AS47" s="1501"/>
      <c r="AT47" s="1501"/>
      <c r="AU47" s="1501"/>
      <c r="AV47" s="1501"/>
      <c r="AW47" s="1501"/>
      <c r="AX47" s="1501"/>
      <c r="AY47" s="1501"/>
      <c r="AZ47" s="1501"/>
      <c r="BA47" s="1501"/>
      <c r="BB47" s="1501"/>
      <c r="BC47" s="1501"/>
      <c r="BD47" s="1501"/>
      <c r="BE47" s="1501"/>
      <c r="BF47" s="1501"/>
      <c r="BG47" s="1501"/>
      <c r="BH47" s="1501"/>
      <c r="BI47" s="1501"/>
      <c r="BJ47" s="1501"/>
      <c r="BK47" s="1501"/>
      <c r="BL47" s="1501"/>
      <c r="BM47" s="1501"/>
      <c r="BN47" s="1501"/>
      <c r="BO47" s="1501"/>
      <c r="BP47" s="1501"/>
      <c r="BQ47" s="1501"/>
      <c r="BR47" s="1501"/>
      <c r="BS47" s="1501"/>
      <c r="BT47" s="1501"/>
      <c r="BU47" s="1501"/>
      <c r="BV47" s="1501"/>
      <c r="BW47" s="1501"/>
      <c r="BX47" s="1501"/>
      <c r="BY47" s="1501"/>
      <c r="BZ47" s="1501"/>
      <c r="CA47" s="1501"/>
      <c r="CB47" s="1501"/>
      <c r="CC47" s="1501"/>
      <c r="CD47" s="1501"/>
      <c r="CE47" s="1501"/>
      <c r="CF47" s="1501"/>
      <c r="CG47" s="1501"/>
      <c r="CH47" s="1501"/>
      <c r="CI47" s="1501"/>
      <c r="CJ47" s="1501"/>
      <c r="CK47" s="1501"/>
      <c r="CL47" s="1501"/>
      <c r="CM47" s="1501"/>
      <c r="CN47" s="1501"/>
      <c r="CO47" s="1501"/>
      <c r="CP47" s="1501"/>
      <c r="CQ47" s="1501"/>
      <c r="CR47" s="1501"/>
      <c r="CS47" s="1501"/>
      <c r="CT47" s="1501"/>
      <c r="CU47" s="1501"/>
      <c r="CV47" s="1501"/>
      <c r="CW47" s="1501"/>
      <c r="CX47" s="1501"/>
      <c r="CY47" s="1501"/>
      <c r="CZ47" s="1501"/>
      <c r="DA47" s="1501"/>
      <c r="DB47" s="1501"/>
      <c r="DC47" s="1501"/>
      <c r="DD47" s="1501"/>
      <c r="DE47" s="1501"/>
      <c r="DF47" s="1501"/>
      <c r="DG47" s="1501"/>
      <c r="DH47" s="1501"/>
      <c r="DI47" s="1501"/>
      <c r="DJ47" s="1501"/>
      <c r="DK47" s="1501"/>
      <c r="DL47" s="1501"/>
      <c r="DM47" s="1501"/>
      <c r="DN47" s="1501"/>
      <c r="DO47" s="1501"/>
      <c r="DP47" s="1501"/>
      <c r="DQ47" s="1501"/>
      <c r="DR47" s="1501"/>
      <c r="DS47" s="1501"/>
      <c r="DT47" s="1501"/>
      <c r="DU47" s="1501"/>
      <c r="DV47" s="1501"/>
      <c r="DW47" s="1501"/>
      <c r="DX47" s="1501"/>
      <c r="DY47" s="1501"/>
      <c r="DZ47" s="1501"/>
    </row>
    <row r="48" spans="1:130" s="1495" customFormat="1" ht="18.75" hidden="1" customHeight="1">
      <c r="A48" s="1502"/>
      <c r="B48" s="1503"/>
      <c r="C48" s="1494"/>
      <c r="D48" s="1496"/>
      <c r="E48" s="1496"/>
      <c r="F48" s="1496">
        <f t="shared" si="0"/>
        <v>0</v>
      </c>
      <c r="G48" s="1494"/>
      <c r="H48" s="1496"/>
      <c r="I48" s="1496"/>
      <c r="J48" s="1496">
        <f t="shared" si="1"/>
        <v>0</v>
      </c>
      <c r="K48" s="1494"/>
      <c r="L48" s="1496"/>
      <c r="M48" s="1496"/>
      <c r="N48" s="1496">
        <f t="shared" si="2"/>
        <v>0</v>
      </c>
      <c r="O48" s="1494"/>
      <c r="P48" s="1496"/>
      <c r="Q48" s="1496"/>
      <c r="R48" s="1496">
        <f t="shared" si="3"/>
        <v>0</v>
      </c>
      <c r="S48" s="1494"/>
      <c r="T48" s="1496"/>
      <c r="U48" s="1496"/>
      <c r="V48" s="1496">
        <f t="shared" si="4"/>
        <v>0</v>
      </c>
      <c r="W48" s="1497"/>
      <c r="X48" s="1496"/>
      <c r="Y48" s="1496"/>
      <c r="Z48" s="1496">
        <f t="shared" si="5"/>
        <v>0</v>
      </c>
      <c r="AA48" s="1498"/>
      <c r="AB48" s="1496"/>
      <c r="AC48" s="1496"/>
      <c r="AD48" s="1496">
        <f t="shared" si="6"/>
        <v>0</v>
      </c>
      <c r="AE48" s="1498"/>
      <c r="AF48" s="1496"/>
      <c r="AG48" s="1496"/>
      <c r="AH48" s="1496">
        <f t="shared" si="7"/>
        <v>0</v>
      </c>
      <c r="AI48" s="1494"/>
      <c r="AJ48" s="1499">
        <f t="shared" si="10"/>
        <v>0</v>
      </c>
      <c r="AK48" s="1499">
        <f t="shared" si="8"/>
        <v>0</v>
      </c>
      <c r="AL48" s="1496">
        <f t="shared" si="9"/>
        <v>0</v>
      </c>
      <c r="AM48" s="1497"/>
      <c r="AN48" s="1500"/>
      <c r="AO48" s="1500"/>
      <c r="AP48" s="1501"/>
      <c r="AQ48" s="1501"/>
      <c r="AR48" s="1501"/>
      <c r="AS48" s="1501"/>
      <c r="AT48" s="1501"/>
      <c r="AU48" s="1501"/>
      <c r="AV48" s="1501"/>
      <c r="AW48" s="1501"/>
      <c r="AX48" s="1501"/>
      <c r="AY48" s="1501"/>
      <c r="AZ48" s="1501"/>
      <c r="BA48" s="1501"/>
      <c r="BB48" s="1501"/>
      <c r="BC48" s="1501"/>
      <c r="BD48" s="1501"/>
      <c r="BE48" s="1501"/>
      <c r="BF48" s="1501"/>
      <c r="BG48" s="1501"/>
      <c r="BH48" s="1501"/>
      <c r="BI48" s="1501"/>
      <c r="BJ48" s="1501"/>
      <c r="BK48" s="1501"/>
      <c r="BL48" s="1501"/>
      <c r="BM48" s="1501"/>
      <c r="BN48" s="1501"/>
      <c r="BO48" s="1501"/>
      <c r="BP48" s="1501"/>
      <c r="BQ48" s="1501"/>
      <c r="BR48" s="1501"/>
      <c r="BS48" s="1501"/>
      <c r="BT48" s="1501"/>
      <c r="BU48" s="1501"/>
      <c r="BV48" s="1501"/>
      <c r="BW48" s="1501"/>
      <c r="BX48" s="1501"/>
      <c r="BY48" s="1501"/>
      <c r="BZ48" s="1501"/>
      <c r="CA48" s="1501"/>
      <c r="CB48" s="1501"/>
      <c r="CC48" s="1501"/>
      <c r="CD48" s="1501"/>
      <c r="CE48" s="1501"/>
      <c r="CF48" s="1501"/>
      <c r="CG48" s="1501"/>
      <c r="CH48" s="1501"/>
      <c r="CI48" s="1501"/>
      <c r="CJ48" s="1501"/>
      <c r="CK48" s="1501"/>
      <c r="CL48" s="1501"/>
      <c r="CM48" s="1501"/>
      <c r="CN48" s="1501"/>
      <c r="CO48" s="1501"/>
      <c r="CP48" s="1501"/>
      <c r="CQ48" s="1501"/>
      <c r="CR48" s="1501"/>
      <c r="CS48" s="1501"/>
      <c r="CT48" s="1501"/>
      <c r="CU48" s="1501"/>
      <c r="CV48" s="1501"/>
      <c r="CW48" s="1501"/>
      <c r="CX48" s="1501"/>
      <c r="CY48" s="1501"/>
      <c r="CZ48" s="1501"/>
      <c r="DA48" s="1501"/>
      <c r="DB48" s="1501"/>
      <c r="DC48" s="1501"/>
      <c r="DD48" s="1501"/>
      <c r="DE48" s="1501"/>
      <c r="DF48" s="1501"/>
      <c r="DG48" s="1501"/>
      <c r="DH48" s="1501"/>
      <c r="DI48" s="1501"/>
      <c r="DJ48" s="1501"/>
      <c r="DK48" s="1501"/>
      <c r="DL48" s="1501"/>
      <c r="DM48" s="1501"/>
      <c r="DN48" s="1501"/>
      <c r="DO48" s="1501"/>
      <c r="DP48" s="1501"/>
      <c r="DQ48" s="1501"/>
      <c r="DR48" s="1501"/>
      <c r="DS48" s="1501"/>
      <c r="DT48" s="1501"/>
      <c r="DU48" s="1501"/>
      <c r="DV48" s="1501"/>
      <c r="DW48" s="1501"/>
      <c r="DX48" s="1501"/>
      <c r="DY48" s="1501"/>
      <c r="DZ48" s="1501"/>
    </row>
    <row r="49" spans="1:130" s="1495" customFormat="1" ht="18.75" hidden="1" customHeight="1">
      <c r="A49" s="1502"/>
      <c r="B49" s="1503"/>
      <c r="C49" s="1494"/>
      <c r="D49" s="1496"/>
      <c r="E49" s="1496"/>
      <c r="F49" s="1496">
        <f t="shared" si="0"/>
        <v>0</v>
      </c>
      <c r="G49" s="1494"/>
      <c r="H49" s="1496"/>
      <c r="I49" s="1496"/>
      <c r="J49" s="1496">
        <f t="shared" si="1"/>
        <v>0</v>
      </c>
      <c r="K49" s="1494"/>
      <c r="L49" s="1496"/>
      <c r="M49" s="1496"/>
      <c r="N49" s="1496">
        <f t="shared" si="2"/>
        <v>0</v>
      </c>
      <c r="O49" s="1494"/>
      <c r="P49" s="1496"/>
      <c r="Q49" s="1496"/>
      <c r="R49" s="1496">
        <f t="shared" si="3"/>
        <v>0</v>
      </c>
      <c r="S49" s="1494"/>
      <c r="T49" s="1496"/>
      <c r="U49" s="1496"/>
      <c r="V49" s="1496">
        <f t="shared" si="4"/>
        <v>0</v>
      </c>
      <c r="W49" s="1497"/>
      <c r="X49" s="1496"/>
      <c r="Y49" s="1496"/>
      <c r="Z49" s="1496">
        <f t="shared" si="5"/>
        <v>0</v>
      </c>
      <c r="AA49" s="1498"/>
      <c r="AB49" s="1496"/>
      <c r="AC49" s="1496"/>
      <c r="AD49" s="1496">
        <f t="shared" si="6"/>
        <v>0</v>
      </c>
      <c r="AE49" s="1498"/>
      <c r="AF49" s="1496"/>
      <c r="AG49" s="1496"/>
      <c r="AH49" s="1496">
        <f t="shared" si="7"/>
        <v>0</v>
      </c>
      <c r="AI49" s="1494"/>
      <c r="AJ49" s="1499">
        <f t="shared" si="10"/>
        <v>0</v>
      </c>
      <c r="AK49" s="1499">
        <f t="shared" si="8"/>
        <v>0</v>
      </c>
      <c r="AL49" s="1496">
        <f t="shared" si="9"/>
        <v>0</v>
      </c>
      <c r="AM49" s="1497"/>
      <c r="AN49" s="1500"/>
      <c r="AO49" s="1500"/>
      <c r="AP49" s="1501"/>
      <c r="AQ49" s="1501"/>
      <c r="AR49" s="1501"/>
      <c r="AS49" s="1501"/>
      <c r="AT49" s="1501"/>
      <c r="AU49" s="1501"/>
      <c r="AV49" s="1501"/>
      <c r="AW49" s="1501"/>
      <c r="AX49" s="1501"/>
      <c r="AY49" s="1501"/>
      <c r="AZ49" s="1501"/>
      <c r="BA49" s="1501"/>
      <c r="BB49" s="1501"/>
      <c r="BC49" s="1501"/>
      <c r="BD49" s="1501"/>
      <c r="BE49" s="1501"/>
      <c r="BF49" s="1501"/>
      <c r="BG49" s="1501"/>
      <c r="BH49" s="1501"/>
      <c r="BI49" s="1501"/>
      <c r="BJ49" s="1501"/>
      <c r="BK49" s="1501"/>
      <c r="BL49" s="1501"/>
      <c r="BM49" s="1501"/>
      <c r="BN49" s="1501"/>
      <c r="BO49" s="1501"/>
      <c r="BP49" s="1501"/>
      <c r="BQ49" s="1501"/>
      <c r="BR49" s="1501"/>
      <c r="BS49" s="1501"/>
      <c r="BT49" s="1501"/>
      <c r="BU49" s="1501"/>
      <c r="BV49" s="1501"/>
      <c r="BW49" s="1501"/>
      <c r="BX49" s="1501"/>
      <c r="BY49" s="1501"/>
      <c r="BZ49" s="1501"/>
      <c r="CA49" s="1501"/>
      <c r="CB49" s="1501"/>
      <c r="CC49" s="1501"/>
      <c r="CD49" s="1501"/>
      <c r="CE49" s="1501"/>
      <c r="CF49" s="1501"/>
      <c r="CG49" s="1501"/>
      <c r="CH49" s="1501"/>
      <c r="CI49" s="1501"/>
      <c r="CJ49" s="1501"/>
      <c r="CK49" s="1501"/>
      <c r="CL49" s="1501"/>
      <c r="CM49" s="1501"/>
      <c r="CN49" s="1501"/>
      <c r="CO49" s="1501"/>
      <c r="CP49" s="1501"/>
      <c r="CQ49" s="1501"/>
      <c r="CR49" s="1501"/>
      <c r="CS49" s="1501"/>
      <c r="CT49" s="1501"/>
      <c r="CU49" s="1501"/>
      <c r="CV49" s="1501"/>
      <c r="CW49" s="1501"/>
      <c r="CX49" s="1501"/>
      <c r="CY49" s="1501"/>
      <c r="CZ49" s="1501"/>
      <c r="DA49" s="1501"/>
      <c r="DB49" s="1501"/>
      <c r="DC49" s="1501"/>
      <c r="DD49" s="1501"/>
      <c r="DE49" s="1501"/>
      <c r="DF49" s="1501"/>
      <c r="DG49" s="1501"/>
      <c r="DH49" s="1501"/>
      <c r="DI49" s="1501"/>
      <c r="DJ49" s="1501"/>
      <c r="DK49" s="1501"/>
      <c r="DL49" s="1501"/>
      <c r="DM49" s="1501"/>
      <c r="DN49" s="1501"/>
      <c r="DO49" s="1501"/>
      <c r="DP49" s="1501"/>
      <c r="DQ49" s="1501"/>
      <c r="DR49" s="1501"/>
      <c r="DS49" s="1501"/>
      <c r="DT49" s="1501"/>
      <c r="DU49" s="1501"/>
      <c r="DV49" s="1501"/>
      <c r="DW49" s="1501"/>
      <c r="DX49" s="1501"/>
      <c r="DY49" s="1501"/>
      <c r="DZ49" s="1501"/>
    </row>
    <row r="50" spans="1:130" s="1495" customFormat="1" ht="18.75" hidden="1" customHeight="1">
      <c r="A50" s="1502"/>
      <c r="B50" s="1504"/>
      <c r="C50" s="1494"/>
      <c r="D50" s="1496"/>
      <c r="E50" s="1496"/>
      <c r="F50" s="1496">
        <f t="shared" si="0"/>
        <v>0</v>
      </c>
      <c r="G50" s="1494"/>
      <c r="H50" s="1496"/>
      <c r="I50" s="1496"/>
      <c r="J50" s="1496">
        <f t="shared" si="1"/>
        <v>0</v>
      </c>
      <c r="K50" s="1494"/>
      <c r="L50" s="1496"/>
      <c r="M50" s="1496"/>
      <c r="N50" s="1496">
        <f t="shared" si="2"/>
        <v>0</v>
      </c>
      <c r="O50" s="1494"/>
      <c r="P50" s="1496"/>
      <c r="Q50" s="1496"/>
      <c r="R50" s="1496">
        <f t="shared" si="3"/>
        <v>0</v>
      </c>
      <c r="S50" s="1494"/>
      <c r="T50" s="1496"/>
      <c r="U50" s="1496"/>
      <c r="V50" s="1496">
        <f t="shared" si="4"/>
        <v>0</v>
      </c>
      <c r="W50" s="1497"/>
      <c r="X50" s="1496"/>
      <c r="Y50" s="1496"/>
      <c r="Z50" s="1496">
        <f t="shared" si="5"/>
        <v>0</v>
      </c>
      <c r="AA50" s="1498"/>
      <c r="AB50" s="1496"/>
      <c r="AC50" s="1496"/>
      <c r="AD50" s="1496">
        <f t="shared" si="6"/>
        <v>0</v>
      </c>
      <c r="AE50" s="1498"/>
      <c r="AF50" s="1496"/>
      <c r="AG50" s="1496"/>
      <c r="AH50" s="1496">
        <f t="shared" si="7"/>
        <v>0</v>
      </c>
      <c r="AI50" s="1494"/>
      <c r="AJ50" s="1499">
        <f t="shared" si="10"/>
        <v>0</v>
      </c>
      <c r="AK50" s="1499">
        <f t="shared" si="8"/>
        <v>0</v>
      </c>
      <c r="AL50" s="1496">
        <f t="shared" si="9"/>
        <v>0</v>
      </c>
      <c r="AM50" s="1497"/>
      <c r="AN50" s="1500"/>
      <c r="AO50" s="1500"/>
      <c r="AP50" s="1501"/>
      <c r="AQ50" s="1501"/>
      <c r="AR50" s="1501"/>
      <c r="AS50" s="1501"/>
      <c r="AT50" s="1501"/>
      <c r="AU50" s="1501"/>
      <c r="AV50" s="1501"/>
      <c r="AW50" s="1501"/>
      <c r="AX50" s="1501"/>
      <c r="AY50" s="1501"/>
      <c r="AZ50" s="1501"/>
      <c r="BA50" s="1501"/>
      <c r="BB50" s="1501"/>
      <c r="BC50" s="1501"/>
      <c r="BD50" s="1501"/>
      <c r="BE50" s="1501"/>
      <c r="BF50" s="1501"/>
      <c r="BG50" s="1501"/>
      <c r="BH50" s="1501"/>
      <c r="BI50" s="1501"/>
      <c r="BJ50" s="1501"/>
      <c r="BK50" s="1501"/>
      <c r="BL50" s="1501"/>
      <c r="BM50" s="1501"/>
      <c r="BN50" s="1501"/>
      <c r="BO50" s="1501"/>
      <c r="BP50" s="1501"/>
      <c r="BQ50" s="1501"/>
      <c r="BR50" s="1501"/>
      <c r="BS50" s="1501"/>
      <c r="BT50" s="1501"/>
      <c r="BU50" s="1501"/>
      <c r="BV50" s="1501"/>
      <c r="BW50" s="1501"/>
      <c r="BX50" s="1501"/>
      <c r="BY50" s="1501"/>
      <c r="BZ50" s="1501"/>
      <c r="CA50" s="1501"/>
      <c r="CB50" s="1501"/>
      <c r="CC50" s="1501"/>
      <c r="CD50" s="1501"/>
      <c r="CE50" s="1501"/>
      <c r="CF50" s="1501"/>
      <c r="CG50" s="1501"/>
      <c r="CH50" s="1501"/>
      <c r="CI50" s="1501"/>
      <c r="CJ50" s="1501"/>
      <c r="CK50" s="1501"/>
      <c r="CL50" s="1501"/>
      <c r="CM50" s="1501"/>
      <c r="CN50" s="1501"/>
      <c r="CO50" s="1501"/>
      <c r="CP50" s="1501"/>
      <c r="CQ50" s="1501"/>
      <c r="CR50" s="1501"/>
      <c r="CS50" s="1501"/>
      <c r="CT50" s="1501"/>
      <c r="CU50" s="1501"/>
      <c r="CV50" s="1501"/>
      <c r="CW50" s="1501"/>
      <c r="CX50" s="1501"/>
      <c r="CY50" s="1501"/>
      <c r="CZ50" s="1501"/>
      <c r="DA50" s="1501"/>
      <c r="DB50" s="1501"/>
      <c r="DC50" s="1501"/>
      <c r="DD50" s="1501"/>
      <c r="DE50" s="1501"/>
      <c r="DF50" s="1501"/>
      <c r="DG50" s="1501"/>
      <c r="DH50" s="1501"/>
      <c r="DI50" s="1501"/>
      <c r="DJ50" s="1501"/>
      <c r="DK50" s="1501"/>
      <c r="DL50" s="1501"/>
      <c r="DM50" s="1501"/>
      <c r="DN50" s="1501"/>
      <c r="DO50" s="1501"/>
      <c r="DP50" s="1501"/>
      <c r="DQ50" s="1501"/>
      <c r="DR50" s="1501"/>
      <c r="DS50" s="1501"/>
      <c r="DT50" s="1501"/>
      <c r="DU50" s="1501"/>
      <c r="DV50" s="1501"/>
      <c r="DW50" s="1501"/>
      <c r="DX50" s="1501"/>
      <c r="DY50" s="1501"/>
      <c r="DZ50" s="1501"/>
    </row>
    <row r="51" spans="1:130" s="1495" customFormat="1" ht="18.75" hidden="1" customHeight="1">
      <c r="A51" s="1502"/>
      <c r="B51" s="1505"/>
      <c r="C51" s="1494"/>
      <c r="D51" s="1496"/>
      <c r="E51" s="1496"/>
      <c r="F51" s="1496">
        <f t="shared" si="0"/>
        <v>0</v>
      </c>
      <c r="G51" s="1494"/>
      <c r="H51" s="1496"/>
      <c r="I51" s="1496"/>
      <c r="J51" s="1496">
        <f t="shared" si="1"/>
        <v>0</v>
      </c>
      <c r="K51" s="1494"/>
      <c r="L51" s="1496"/>
      <c r="M51" s="1496"/>
      <c r="N51" s="1496">
        <f t="shared" si="2"/>
        <v>0</v>
      </c>
      <c r="O51" s="1494"/>
      <c r="P51" s="1496"/>
      <c r="Q51" s="1496"/>
      <c r="R51" s="1496">
        <f t="shared" si="3"/>
        <v>0</v>
      </c>
      <c r="S51" s="1494"/>
      <c r="T51" s="1496"/>
      <c r="U51" s="1496"/>
      <c r="V51" s="1496">
        <f t="shared" si="4"/>
        <v>0</v>
      </c>
      <c r="W51" s="1497"/>
      <c r="X51" s="1496"/>
      <c r="Y51" s="1496"/>
      <c r="Z51" s="1496">
        <f t="shared" si="5"/>
        <v>0</v>
      </c>
      <c r="AA51" s="1498"/>
      <c r="AB51" s="1496"/>
      <c r="AC51" s="1496"/>
      <c r="AD51" s="1496">
        <f t="shared" si="6"/>
        <v>0</v>
      </c>
      <c r="AE51" s="1498"/>
      <c r="AF51" s="1496"/>
      <c r="AG51" s="1496"/>
      <c r="AH51" s="1496">
        <f t="shared" si="7"/>
        <v>0</v>
      </c>
      <c r="AI51" s="1494"/>
      <c r="AJ51" s="1499">
        <f t="shared" si="10"/>
        <v>0</v>
      </c>
      <c r="AK51" s="1499">
        <f t="shared" si="8"/>
        <v>0</v>
      </c>
      <c r="AL51" s="1496">
        <f t="shared" si="9"/>
        <v>0</v>
      </c>
      <c r="AM51" s="1497"/>
      <c r="AN51" s="1500"/>
      <c r="AO51" s="1500"/>
      <c r="AP51" s="1501"/>
      <c r="AQ51" s="1501"/>
      <c r="AR51" s="1501"/>
      <c r="AS51" s="1501"/>
      <c r="AT51" s="1501"/>
      <c r="AU51" s="1501"/>
      <c r="AV51" s="1501"/>
      <c r="AW51" s="1501"/>
      <c r="AX51" s="1501"/>
      <c r="AY51" s="1501"/>
      <c r="AZ51" s="1501"/>
      <c r="BA51" s="1501"/>
      <c r="BB51" s="1501"/>
      <c r="BC51" s="1501"/>
      <c r="BD51" s="1501"/>
      <c r="BE51" s="1501"/>
      <c r="BF51" s="1501"/>
      <c r="BG51" s="1501"/>
      <c r="BH51" s="1501"/>
      <c r="BI51" s="1501"/>
      <c r="BJ51" s="1501"/>
      <c r="BK51" s="1501"/>
      <c r="BL51" s="1501"/>
      <c r="BM51" s="1501"/>
      <c r="BN51" s="1501"/>
      <c r="BO51" s="1501"/>
      <c r="BP51" s="1501"/>
      <c r="BQ51" s="1501"/>
      <c r="BR51" s="1501"/>
      <c r="BS51" s="1501"/>
      <c r="BT51" s="1501"/>
      <c r="BU51" s="1501"/>
      <c r="BV51" s="1501"/>
      <c r="BW51" s="1501"/>
      <c r="BX51" s="1501"/>
      <c r="BY51" s="1501"/>
      <c r="BZ51" s="1501"/>
      <c r="CA51" s="1501"/>
      <c r="CB51" s="1501"/>
      <c r="CC51" s="1501"/>
      <c r="CD51" s="1501"/>
      <c r="CE51" s="1501"/>
      <c r="CF51" s="1501"/>
      <c r="CG51" s="1501"/>
      <c r="CH51" s="1501"/>
      <c r="CI51" s="1501"/>
      <c r="CJ51" s="1501"/>
      <c r="CK51" s="1501"/>
      <c r="CL51" s="1501"/>
      <c r="CM51" s="1501"/>
      <c r="CN51" s="1501"/>
      <c r="CO51" s="1501"/>
      <c r="CP51" s="1501"/>
      <c r="CQ51" s="1501"/>
      <c r="CR51" s="1501"/>
      <c r="CS51" s="1501"/>
      <c r="CT51" s="1501"/>
      <c r="CU51" s="1501"/>
      <c r="CV51" s="1501"/>
      <c r="CW51" s="1501"/>
      <c r="CX51" s="1501"/>
      <c r="CY51" s="1501"/>
      <c r="CZ51" s="1501"/>
      <c r="DA51" s="1501"/>
      <c r="DB51" s="1501"/>
      <c r="DC51" s="1501"/>
      <c r="DD51" s="1501"/>
      <c r="DE51" s="1501"/>
      <c r="DF51" s="1501"/>
      <c r="DG51" s="1501"/>
      <c r="DH51" s="1501"/>
      <c r="DI51" s="1501"/>
      <c r="DJ51" s="1501"/>
      <c r="DK51" s="1501"/>
      <c r="DL51" s="1501"/>
      <c r="DM51" s="1501"/>
      <c r="DN51" s="1501"/>
      <c r="DO51" s="1501"/>
      <c r="DP51" s="1501"/>
      <c r="DQ51" s="1501"/>
      <c r="DR51" s="1501"/>
      <c r="DS51" s="1501"/>
      <c r="DT51" s="1501"/>
      <c r="DU51" s="1501"/>
      <c r="DV51" s="1501"/>
      <c r="DW51" s="1501"/>
      <c r="DX51" s="1501"/>
      <c r="DY51" s="1501"/>
      <c r="DZ51" s="1501"/>
    </row>
    <row r="52" spans="1:130" s="1495" customFormat="1" ht="18.75" hidden="1" customHeight="1">
      <c r="A52" s="1502"/>
      <c r="B52" s="1504"/>
      <c r="C52" s="1494"/>
      <c r="D52" s="1496"/>
      <c r="E52" s="1496"/>
      <c r="F52" s="1496">
        <f t="shared" si="0"/>
        <v>0</v>
      </c>
      <c r="G52" s="1494"/>
      <c r="H52" s="1496"/>
      <c r="I52" s="1496"/>
      <c r="J52" s="1496">
        <f t="shared" si="1"/>
        <v>0</v>
      </c>
      <c r="K52" s="1494"/>
      <c r="L52" s="1496"/>
      <c r="M52" s="1496"/>
      <c r="N52" s="1496">
        <f t="shared" si="2"/>
        <v>0</v>
      </c>
      <c r="O52" s="1494"/>
      <c r="P52" s="1496"/>
      <c r="Q52" s="1496"/>
      <c r="R52" s="1496">
        <f t="shared" si="3"/>
        <v>0</v>
      </c>
      <c r="S52" s="1494"/>
      <c r="T52" s="1496"/>
      <c r="U52" s="1496"/>
      <c r="V52" s="1496">
        <f t="shared" si="4"/>
        <v>0</v>
      </c>
      <c r="W52" s="1497"/>
      <c r="X52" s="1496"/>
      <c r="Y52" s="1496"/>
      <c r="Z52" s="1496">
        <f t="shared" si="5"/>
        <v>0</v>
      </c>
      <c r="AA52" s="1498"/>
      <c r="AB52" s="1496"/>
      <c r="AC52" s="1496"/>
      <c r="AD52" s="1496">
        <f t="shared" si="6"/>
        <v>0</v>
      </c>
      <c r="AE52" s="1498"/>
      <c r="AF52" s="1496"/>
      <c r="AG52" s="1496"/>
      <c r="AH52" s="1496">
        <f t="shared" si="7"/>
        <v>0</v>
      </c>
      <c r="AI52" s="1494"/>
      <c r="AJ52" s="1499">
        <f t="shared" si="10"/>
        <v>0</v>
      </c>
      <c r="AK52" s="1499">
        <f t="shared" si="8"/>
        <v>0</v>
      </c>
      <c r="AL52" s="1496">
        <f t="shared" si="9"/>
        <v>0</v>
      </c>
      <c r="AM52" s="1497"/>
      <c r="AN52" s="1500"/>
      <c r="AO52" s="1500"/>
      <c r="AP52" s="1501"/>
      <c r="AQ52" s="1501"/>
      <c r="AR52" s="1501"/>
      <c r="AS52" s="1501"/>
      <c r="AT52" s="1501"/>
      <c r="AU52" s="1501"/>
      <c r="AV52" s="1501"/>
      <c r="AW52" s="1501"/>
      <c r="AX52" s="1501"/>
      <c r="AY52" s="1501"/>
      <c r="AZ52" s="1501"/>
      <c r="BA52" s="1501"/>
      <c r="BB52" s="1501"/>
      <c r="BC52" s="1501"/>
      <c r="BD52" s="1501"/>
      <c r="BE52" s="1501"/>
      <c r="BF52" s="1501"/>
      <c r="BG52" s="1501"/>
      <c r="BH52" s="1501"/>
      <c r="BI52" s="1501"/>
      <c r="BJ52" s="1501"/>
      <c r="BK52" s="1501"/>
      <c r="BL52" s="1501"/>
      <c r="BM52" s="1501"/>
      <c r="BN52" s="1501"/>
      <c r="BO52" s="1501"/>
      <c r="BP52" s="1501"/>
      <c r="BQ52" s="1501"/>
      <c r="BR52" s="1501"/>
      <c r="BS52" s="1501"/>
      <c r="BT52" s="1501"/>
      <c r="BU52" s="1501"/>
      <c r="BV52" s="1501"/>
      <c r="BW52" s="1501"/>
      <c r="BX52" s="1501"/>
      <c r="BY52" s="1501"/>
      <c r="BZ52" s="1501"/>
      <c r="CA52" s="1501"/>
      <c r="CB52" s="1501"/>
      <c r="CC52" s="1501"/>
      <c r="CD52" s="1501"/>
      <c r="CE52" s="1501"/>
      <c r="CF52" s="1501"/>
      <c r="CG52" s="1501"/>
      <c r="CH52" s="1501"/>
      <c r="CI52" s="1501"/>
      <c r="CJ52" s="1501"/>
      <c r="CK52" s="1501"/>
      <c r="CL52" s="1501"/>
      <c r="CM52" s="1501"/>
      <c r="CN52" s="1501"/>
      <c r="CO52" s="1501"/>
      <c r="CP52" s="1501"/>
      <c r="CQ52" s="1501"/>
      <c r="CR52" s="1501"/>
      <c r="CS52" s="1501"/>
      <c r="CT52" s="1501"/>
      <c r="CU52" s="1501"/>
      <c r="CV52" s="1501"/>
      <c r="CW52" s="1501"/>
      <c r="CX52" s="1501"/>
      <c r="CY52" s="1501"/>
      <c r="CZ52" s="1501"/>
      <c r="DA52" s="1501"/>
      <c r="DB52" s="1501"/>
      <c r="DC52" s="1501"/>
      <c r="DD52" s="1501"/>
      <c r="DE52" s="1501"/>
      <c r="DF52" s="1501"/>
      <c r="DG52" s="1501"/>
      <c r="DH52" s="1501"/>
      <c r="DI52" s="1501"/>
      <c r="DJ52" s="1501"/>
      <c r="DK52" s="1501"/>
      <c r="DL52" s="1501"/>
      <c r="DM52" s="1501"/>
      <c r="DN52" s="1501"/>
      <c r="DO52" s="1501"/>
      <c r="DP52" s="1501"/>
      <c r="DQ52" s="1501"/>
      <c r="DR52" s="1501"/>
      <c r="DS52" s="1501"/>
      <c r="DT52" s="1501"/>
      <c r="DU52" s="1501"/>
      <c r="DV52" s="1501"/>
      <c r="DW52" s="1501"/>
      <c r="DX52" s="1501"/>
      <c r="DY52" s="1501"/>
      <c r="DZ52" s="1501"/>
    </row>
    <row r="53" spans="1:130" s="1495" customFormat="1" ht="18.75" hidden="1" customHeight="1">
      <c r="A53" s="1502"/>
      <c r="B53" s="1504"/>
      <c r="C53" s="1494"/>
      <c r="D53" s="1496"/>
      <c r="E53" s="1496"/>
      <c r="F53" s="1496">
        <f t="shared" si="0"/>
        <v>0</v>
      </c>
      <c r="G53" s="1494"/>
      <c r="H53" s="1496"/>
      <c r="I53" s="1496"/>
      <c r="J53" s="1496">
        <f t="shared" si="1"/>
        <v>0</v>
      </c>
      <c r="K53" s="1494"/>
      <c r="L53" s="1496"/>
      <c r="M53" s="1496"/>
      <c r="N53" s="1496">
        <f t="shared" si="2"/>
        <v>0</v>
      </c>
      <c r="O53" s="1494"/>
      <c r="P53" s="1496"/>
      <c r="Q53" s="1496"/>
      <c r="R53" s="1496">
        <f t="shared" si="3"/>
        <v>0</v>
      </c>
      <c r="S53" s="1494"/>
      <c r="T53" s="1496"/>
      <c r="U53" s="1496"/>
      <c r="V53" s="1496">
        <f t="shared" si="4"/>
        <v>0</v>
      </c>
      <c r="W53" s="1497"/>
      <c r="X53" s="1496"/>
      <c r="Y53" s="1496"/>
      <c r="Z53" s="1496">
        <f t="shared" si="5"/>
        <v>0</v>
      </c>
      <c r="AA53" s="1498"/>
      <c r="AB53" s="1496"/>
      <c r="AC53" s="1496"/>
      <c r="AD53" s="1496">
        <f t="shared" si="6"/>
        <v>0</v>
      </c>
      <c r="AE53" s="1498"/>
      <c r="AF53" s="1496"/>
      <c r="AG53" s="1496"/>
      <c r="AH53" s="1496">
        <f t="shared" si="7"/>
        <v>0</v>
      </c>
      <c r="AI53" s="1494"/>
      <c r="AJ53" s="1499">
        <f t="shared" si="10"/>
        <v>0</v>
      </c>
      <c r="AK53" s="1499">
        <f t="shared" si="8"/>
        <v>0</v>
      </c>
      <c r="AL53" s="1496">
        <f t="shared" si="9"/>
        <v>0</v>
      </c>
      <c r="AM53" s="1497"/>
      <c r="AN53" s="1500"/>
      <c r="AO53" s="1500"/>
      <c r="AP53" s="1501"/>
      <c r="AQ53" s="1501"/>
      <c r="AR53" s="1501"/>
      <c r="AS53" s="1501"/>
      <c r="AT53" s="1501"/>
      <c r="AU53" s="1501"/>
      <c r="AV53" s="1501"/>
      <c r="AW53" s="1501"/>
      <c r="AX53" s="1501"/>
      <c r="AY53" s="1501"/>
      <c r="AZ53" s="1501"/>
      <c r="BA53" s="1501"/>
      <c r="BB53" s="1501"/>
      <c r="BC53" s="1501"/>
      <c r="BD53" s="1501"/>
      <c r="BE53" s="1501"/>
      <c r="BF53" s="1501"/>
      <c r="BG53" s="1501"/>
      <c r="BH53" s="1501"/>
      <c r="BI53" s="1501"/>
      <c r="BJ53" s="1501"/>
      <c r="BK53" s="1501"/>
      <c r="BL53" s="1501"/>
      <c r="BM53" s="1501"/>
      <c r="BN53" s="1501"/>
      <c r="BO53" s="1501"/>
      <c r="BP53" s="1501"/>
      <c r="BQ53" s="1501"/>
      <c r="BR53" s="1501"/>
      <c r="BS53" s="1501"/>
      <c r="BT53" s="1501"/>
      <c r="BU53" s="1501"/>
      <c r="BV53" s="1501"/>
      <c r="BW53" s="1501"/>
      <c r="BX53" s="1501"/>
      <c r="BY53" s="1501"/>
      <c r="BZ53" s="1501"/>
      <c r="CA53" s="1501"/>
      <c r="CB53" s="1501"/>
      <c r="CC53" s="1501"/>
      <c r="CD53" s="1501"/>
      <c r="CE53" s="1501"/>
      <c r="CF53" s="1501"/>
      <c r="CG53" s="1501"/>
      <c r="CH53" s="1501"/>
      <c r="CI53" s="1501"/>
      <c r="CJ53" s="1501"/>
      <c r="CK53" s="1501"/>
      <c r="CL53" s="1501"/>
      <c r="CM53" s="1501"/>
      <c r="CN53" s="1501"/>
      <c r="CO53" s="1501"/>
      <c r="CP53" s="1501"/>
      <c r="CQ53" s="1501"/>
      <c r="CR53" s="1501"/>
      <c r="CS53" s="1501"/>
      <c r="CT53" s="1501"/>
      <c r="CU53" s="1501"/>
      <c r="CV53" s="1501"/>
      <c r="CW53" s="1501"/>
      <c r="CX53" s="1501"/>
      <c r="CY53" s="1501"/>
      <c r="CZ53" s="1501"/>
      <c r="DA53" s="1501"/>
      <c r="DB53" s="1501"/>
      <c r="DC53" s="1501"/>
      <c r="DD53" s="1501"/>
      <c r="DE53" s="1501"/>
      <c r="DF53" s="1501"/>
      <c r="DG53" s="1501"/>
      <c r="DH53" s="1501"/>
      <c r="DI53" s="1501"/>
      <c r="DJ53" s="1501"/>
      <c r="DK53" s="1501"/>
      <c r="DL53" s="1501"/>
      <c r="DM53" s="1501"/>
      <c r="DN53" s="1501"/>
      <c r="DO53" s="1501"/>
      <c r="DP53" s="1501"/>
      <c r="DQ53" s="1501"/>
      <c r="DR53" s="1501"/>
      <c r="DS53" s="1501"/>
      <c r="DT53" s="1501"/>
      <c r="DU53" s="1501"/>
      <c r="DV53" s="1501"/>
      <c r="DW53" s="1501"/>
      <c r="DX53" s="1501"/>
      <c r="DY53" s="1501"/>
      <c r="DZ53" s="1501"/>
    </row>
    <row r="54" spans="1:130" s="1495" customFormat="1" ht="18.75" hidden="1" customHeight="1">
      <c r="A54" s="1502"/>
      <c r="B54" s="1504"/>
      <c r="C54" s="1494"/>
      <c r="D54" s="1496"/>
      <c r="E54" s="1496"/>
      <c r="F54" s="1496">
        <f t="shared" si="0"/>
        <v>0</v>
      </c>
      <c r="G54" s="1494"/>
      <c r="H54" s="1496"/>
      <c r="I54" s="1496"/>
      <c r="J54" s="1496">
        <f t="shared" si="1"/>
        <v>0</v>
      </c>
      <c r="K54" s="1494"/>
      <c r="L54" s="1496"/>
      <c r="M54" s="1496"/>
      <c r="N54" s="1496">
        <f t="shared" si="2"/>
        <v>0</v>
      </c>
      <c r="O54" s="1494"/>
      <c r="P54" s="1496"/>
      <c r="Q54" s="1496"/>
      <c r="R54" s="1496">
        <f t="shared" si="3"/>
        <v>0</v>
      </c>
      <c r="S54" s="1494"/>
      <c r="T54" s="1496"/>
      <c r="U54" s="1496"/>
      <c r="V54" s="1496">
        <f t="shared" si="4"/>
        <v>0</v>
      </c>
      <c r="W54" s="1497"/>
      <c r="X54" s="1496"/>
      <c r="Y54" s="1496"/>
      <c r="Z54" s="1496">
        <f t="shared" si="5"/>
        <v>0</v>
      </c>
      <c r="AA54" s="1498"/>
      <c r="AB54" s="1496"/>
      <c r="AC54" s="1496"/>
      <c r="AD54" s="1496">
        <f t="shared" si="6"/>
        <v>0</v>
      </c>
      <c r="AE54" s="1498"/>
      <c r="AF54" s="1496"/>
      <c r="AG54" s="1496"/>
      <c r="AH54" s="1496">
        <f t="shared" si="7"/>
        <v>0</v>
      </c>
      <c r="AI54" s="1494"/>
      <c r="AJ54" s="1499">
        <f t="shared" si="10"/>
        <v>0</v>
      </c>
      <c r="AK54" s="1499">
        <f t="shared" si="8"/>
        <v>0</v>
      </c>
      <c r="AL54" s="1496">
        <f t="shared" si="9"/>
        <v>0</v>
      </c>
      <c r="AM54" s="1497"/>
      <c r="AN54" s="1500"/>
      <c r="AO54" s="1500"/>
      <c r="AP54" s="1501"/>
      <c r="AQ54" s="1501"/>
      <c r="AR54" s="1501"/>
      <c r="AS54" s="1501"/>
      <c r="AT54" s="1501"/>
      <c r="AU54" s="1501"/>
      <c r="AV54" s="1501"/>
      <c r="AW54" s="1501"/>
      <c r="AX54" s="1501"/>
      <c r="AY54" s="1501"/>
      <c r="AZ54" s="1501"/>
      <c r="BA54" s="1501"/>
      <c r="BB54" s="1501"/>
      <c r="BC54" s="1501"/>
      <c r="BD54" s="1501"/>
      <c r="BE54" s="1501"/>
      <c r="BF54" s="1501"/>
      <c r="BG54" s="1501"/>
      <c r="BH54" s="1501"/>
      <c r="BI54" s="1501"/>
      <c r="BJ54" s="1501"/>
      <c r="BK54" s="1501"/>
      <c r="BL54" s="1501"/>
      <c r="BM54" s="1501"/>
      <c r="BN54" s="1501"/>
      <c r="BO54" s="1501"/>
      <c r="BP54" s="1501"/>
      <c r="BQ54" s="1501"/>
      <c r="BR54" s="1501"/>
      <c r="BS54" s="1501"/>
      <c r="BT54" s="1501"/>
      <c r="BU54" s="1501"/>
      <c r="BV54" s="1501"/>
      <c r="BW54" s="1501"/>
      <c r="BX54" s="1501"/>
      <c r="BY54" s="1501"/>
      <c r="BZ54" s="1501"/>
      <c r="CA54" s="1501"/>
      <c r="CB54" s="1501"/>
      <c r="CC54" s="1501"/>
      <c r="CD54" s="1501"/>
      <c r="CE54" s="1501"/>
      <c r="CF54" s="1501"/>
      <c r="CG54" s="1501"/>
      <c r="CH54" s="1501"/>
      <c r="CI54" s="1501"/>
      <c r="CJ54" s="1501"/>
      <c r="CK54" s="1501"/>
      <c r="CL54" s="1501"/>
      <c r="CM54" s="1501"/>
      <c r="CN54" s="1501"/>
      <c r="CO54" s="1501"/>
      <c r="CP54" s="1501"/>
      <c r="CQ54" s="1501"/>
      <c r="CR54" s="1501"/>
      <c r="CS54" s="1501"/>
      <c r="CT54" s="1501"/>
      <c r="CU54" s="1501"/>
      <c r="CV54" s="1501"/>
      <c r="CW54" s="1501"/>
      <c r="CX54" s="1501"/>
      <c r="CY54" s="1501"/>
      <c r="CZ54" s="1501"/>
      <c r="DA54" s="1501"/>
      <c r="DB54" s="1501"/>
      <c r="DC54" s="1501"/>
      <c r="DD54" s="1501"/>
      <c r="DE54" s="1501"/>
      <c r="DF54" s="1501"/>
      <c r="DG54" s="1501"/>
      <c r="DH54" s="1501"/>
      <c r="DI54" s="1501"/>
      <c r="DJ54" s="1501"/>
      <c r="DK54" s="1501"/>
      <c r="DL54" s="1501"/>
      <c r="DM54" s="1501"/>
      <c r="DN54" s="1501"/>
      <c r="DO54" s="1501"/>
      <c r="DP54" s="1501"/>
      <c r="DQ54" s="1501"/>
      <c r="DR54" s="1501"/>
      <c r="DS54" s="1501"/>
      <c r="DT54" s="1501"/>
      <c r="DU54" s="1501"/>
      <c r="DV54" s="1501"/>
      <c r="DW54" s="1501"/>
      <c r="DX54" s="1501"/>
      <c r="DY54" s="1501"/>
      <c r="DZ54" s="1501"/>
    </row>
    <row r="55" spans="1:130" ht="18" hidden="1" customHeight="1">
      <c r="A55" s="1466"/>
      <c r="C55" s="1506"/>
      <c r="G55" s="1506"/>
      <c r="K55" s="1506"/>
      <c r="O55" s="1506"/>
      <c r="R55" s="1496">
        <f t="shared" si="3"/>
        <v>0</v>
      </c>
      <c r="S55" s="1506"/>
      <c r="W55" s="1507"/>
      <c r="AA55" s="1508"/>
      <c r="AE55" s="1508"/>
      <c r="AI55" s="1506"/>
      <c r="AM55" s="1497"/>
    </row>
    <row r="56" spans="1:130" s="1495" customFormat="1" ht="15.75">
      <c r="A56" s="1509" t="s">
        <v>690</v>
      </c>
      <c r="B56" s="1510"/>
      <c r="C56" s="1511"/>
      <c r="D56" s="1512">
        <f>ROUND(SUM(D21:D55),0)</f>
        <v>0</v>
      </c>
      <c r="E56" s="1513">
        <f>ROUND(SUM(E21:E55),0)</f>
        <v>0</v>
      </c>
      <c r="F56" s="1512">
        <f>ROUND(SUM(F20:F55),0)</f>
        <v>0</v>
      </c>
      <c r="G56" s="1511"/>
      <c r="H56" s="1512">
        <f>ROUND(SUM(H20:H55),0)</f>
        <v>0</v>
      </c>
      <c r="I56" s="1513">
        <f>ROUND(SUM(I20:I55),0)</f>
        <v>0</v>
      </c>
      <c r="J56" s="1512">
        <f>ROUND(SUM(J20:J55),0)</f>
        <v>0</v>
      </c>
      <c r="K56" s="1511"/>
      <c r="L56" s="1512">
        <f>ROUND(SUM(L20:L55),0)</f>
        <v>0</v>
      </c>
      <c r="M56" s="1513">
        <f>ROUND(SUM(M20:M55),0)</f>
        <v>0</v>
      </c>
      <c r="N56" s="1512">
        <f>ROUND(SUM(N20:N55),0)</f>
        <v>0</v>
      </c>
      <c r="O56" s="1511"/>
      <c r="P56" s="1512">
        <f>ROUND(SUM(P20:P55),0)</f>
        <v>0</v>
      </c>
      <c r="Q56" s="1513">
        <f>ROUND(SUM(Q20:Q55),0)</f>
        <v>0</v>
      </c>
      <c r="R56" s="1512">
        <f>ROUND(SUM(R20:R55),0)</f>
        <v>0</v>
      </c>
      <c r="S56" s="1511"/>
      <c r="T56" s="1512">
        <f>ROUND(SUM(T20:T55),0)</f>
        <v>0</v>
      </c>
      <c r="U56" s="1513">
        <f>ROUND(SUM(U20:U55),0)</f>
        <v>0</v>
      </c>
      <c r="V56" s="1512">
        <f>ROUND(SUM(V20:V55),0)</f>
        <v>0</v>
      </c>
      <c r="W56" s="1514"/>
      <c r="X56" s="1515">
        <f>ROUND(SUM(X20:X55),0)</f>
        <v>0</v>
      </c>
      <c r="Y56" s="1516">
        <f>ROUND(SUM(Y20:Y55),0)</f>
        <v>0</v>
      </c>
      <c r="Z56" s="1515">
        <f>ROUND(SUM(Z20:Z55),0)</f>
        <v>0</v>
      </c>
      <c r="AA56" s="1517"/>
      <c r="AB56" s="1515">
        <f>ROUND(SUM(AB20:AB55),0)</f>
        <v>0</v>
      </c>
      <c r="AC56" s="1516">
        <f>ROUND(SUM(AC20:AC55),0)</f>
        <v>0</v>
      </c>
      <c r="AD56" s="1515">
        <f>ROUND(SUM(AD20:AD55),0)</f>
        <v>0</v>
      </c>
      <c r="AE56" s="1517"/>
      <c r="AF56" s="1515">
        <f>ROUND(SUM(AF20:AF55),0)</f>
        <v>0</v>
      </c>
      <c r="AG56" s="1516">
        <f>ROUND(SUM(AG20:AG55),0)</f>
        <v>0</v>
      </c>
      <c r="AH56" s="1515">
        <f>ROUND(SUM(AH20:AH55),0)</f>
        <v>0</v>
      </c>
      <c r="AI56" s="1511"/>
      <c r="AJ56" s="1512">
        <f>ROUND(SUM(AJ20:AJ55),0)</f>
        <v>0</v>
      </c>
      <c r="AK56" s="1518">
        <f>SUM(AK20:AK55)</f>
        <v>0</v>
      </c>
      <c r="AL56" s="1519">
        <f>SUM(AL20:AL55)</f>
        <v>0</v>
      </c>
      <c r="AM56" s="1514"/>
      <c r="AN56" s="1520"/>
      <c r="AO56" s="1520"/>
    </row>
    <row r="57" spans="1:130" s="1495" customFormat="1" ht="15.75">
      <c r="A57" s="1521"/>
      <c r="B57" s="1522"/>
      <c r="C57" s="1523"/>
      <c r="D57" s="1523"/>
      <c r="E57" s="1523"/>
      <c r="F57" s="1523"/>
      <c r="G57" s="1523"/>
      <c r="H57" s="1523"/>
      <c r="I57" s="1523"/>
      <c r="J57" s="1523"/>
      <c r="K57" s="1523"/>
      <c r="L57" s="1523"/>
      <c r="M57" s="1523"/>
      <c r="N57" s="1523"/>
      <c r="O57" s="1523"/>
      <c r="P57" s="1523"/>
      <c r="Q57" s="1523"/>
      <c r="R57" s="1523"/>
      <c r="S57" s="1523"/>
      <c r="T57" s="1523"/>
      <c r="U57" s="1523"/>
      <c r="V57" s="1523"/>
      <c r="W57" s="1523"/>
      <c r="X57" s="1524"/>
      <c r="Y57" s="1524"/>
      <c r="Z57" s="1524"/>
      <c r="AA57" s="1524"/>
      <c r="AB57" s="1524"/>
      <c r="AC57" s="1524"/>
      <c r="AD57" s="1524"/>
      <c r="AE57" s="1524"/>
      <c r="AF57" s="1524"/>
      <c r="AG57" s="1524"/>
      <c r="AH57" s="1524"/>
      <c r="AI57" s="1523"/>
      <c r="AJ57" s="1520"/>
      <c r="AK57" s="1520"/>
      <c r="AL57" s="1525"/>
      <c r="AM57" s="1523"/>
      <c r="AN57" s="1520"/>
      <c r="AO57" s="1520"/>
    </row>
    <row r="58" spans="1:130" s="1533" customFormat="1" ht="16.5" thickBot="1">
      <c r="A58" s="1526"/>
      <c r="B58" s="1527"/>
      <c r="C58" s="1527" t="s">
        <v>1128</v>
      </c>
      <c r="D58" s="1528"/>
      <c r="E58" s="1529"/>
      <c r="F58" s="1530"/>
      <c r="G58" s="1531"/>
      <c r="H58" s="1532"/>
      <c r="I58" s="1532"/>
      <c r="J58" s="1532"/>
    </row>
    <row r="59" spans="1:130" ht="15.75" thickTop="1">
      <c r="C59" s="1535"/>
      <c r="D59" s="1535"/>
      <c r="F59" s="1535"/>
      <c r="G59" s="1535"/>
      <c r="H59" s="1535"/>
      <c r="I59" s="1535"/>
      <c r="J59" s="1535"/>
      <c r="K59" s="1535"/>
      <c r="L59" s="1535"/>
      <c r="M59" s="1535"/>
      <c r="N59" s="1535"/>
      <c r="O59" s="1535"/>
      <c r="P59" s="1535"/>
      <c r="Q59" s="1535"/>
      <c r="R59" s="1535"/>
      <c r="S59" s="1535"/>
      <c r="T59" s="1535"/>
      <c r="U59" s="1535"/>
      <c r="V59" s="1535"/>
      <c r="W59" s="1535"/>
      <c r="X59" s="1536"/>
      <c r="Y59" s="1536"/>
      <c r="Z59" s="1536"/>
      <c r="AA59" s="1536"/>
      <c r="AB59" s="1536"/>
      <c r="AC59" s="1536"/>
      <c r="AD59" s="1536"/>
      <c r="AE59" s="1536"/>
      <c r="AF59" s="1536"/>
      <c r="AG59" s="1536"/>
      <c r="AH59" s="1536"/>
      <c r="AI59" s="1535"/>
      <c r="AL59" s="1537"/>
      <c r="AM59" s="1535"/>
    </row>
    <row r="60" spans="1:130" ht="15.75">
      <c r="B60" s="1538" t="s">
        <v>461</v>
      </c>
      <c r="C60" s="1535"/>
      <c r="D60" s="1539">
        <f>D58-D56</f>
        <v>0</v>
      </c>
      <c r="E60" s="1529"/>
      <c r="F60" s="1535"/>
      <c r="G60" s="1535"/>
      <c r="H60" s="1535"/>
      <c r="I60" s="1535"/>
      <c r="J60" s="1535"/>
      <c r="K60" s="1535"/>
      <c r="L60" s="1535"/>
      <c r="M60" s="1535"/>
      <c r="N60" s="1535"/>
      <c r="O60" s="1535"/>
      <c r="P60" s="1535"/>
      <c r="Q60" s="1535"/>
      <c r="R60" s="1535"/>
      <c r="S60" s="1535"/>
      <c r="T60" s="1535"/>
      <c r="U60" s="1535"/>
      <c r="V60" s="1535"/>
      <c r="W60" s="1535"/>
      <c r="X60" s="1536"/>
      <c r="Y60" s="1536"/>
      <c r="Z60" s="1536"/>
      <c r="AA60" s="1536"/>
      <c r="AB60" s="1536"/>
      <c r="AC60" s="1536"/>
      <c r="AD60" s="1536"/>
      <c r="AE60" s="1536"/>
      <c r="AF60" s="1536"/>
      <c r="AG60" s="1536"/>
      <c r="AH60" s="1536"/>
      <c r="AI60" s="1535"/>
      <c r="AL60" s="1537"/>
      <c r="AM60" s="1535"/>
    </row>
    <row r="61" spans="1:130">
      <c r="C61" s="1535"/>
      <c r="D61" s="1535"/>
      <c r="F61" s="1535"/>
      <c r="G61" s="1535"/>
      <c r="H61" s="1535"/>
      <c r="I61" s="1535"/>
      <c r="J61" s="1535"/>
      <c r="K61" s="1535"/>
      <c r="L61" s="1535"/>
      <c r="M61" s="1535"/>
      <c r="N61" s="1535"/>
      <c r="O61" s="1535"/>
      <c r="P61" s="1535"/>
      <c r="Q61" s="1535"/>
      <c r="R61" s="1535"/>
      <c r="S61" s="1535"/>
      <c r="T61" s="1535"/>
      <c r="U61" s="1535"/>
      <c r="V61" s="1535"/>
      <c r="W61" s="1535"/>
      <c r="X61" s="1536"/>
      <c r="Y61" s="1536"/>
      <c r="Z61" s="1536"/>
      <c r="AA61" s="1536"/>
      <c r="AB61" s="1536"/>
      <c r="AC61" s="1536"/>
      <c r="AD61" s="1536"/>
      <c r="AE61" s="1536"/>
      <c r="AF61" s="1536"/>
      <c r="AG61" s="1536"/>
      <c r="AH61" s="1536"/>
      <c r="AI61" s="1535"/>
      <c r="AL61" s="1537"/>
      <c r="AM61" s="1535"/>
    </row>
    <row r="62" spans="1:130" ht="15.75">
      <c r="D62" s="1540" t="s">
        <v>692</v>
      </c>
      <c r="E62" s="1541"/>
      <c r="F62" s="1542"/>
      <c r="G62" s="1542"/>
      <c r="H62" s="1542"/>
      <c r="I62" s="1543"/>
      <c r="Q62" s="1544"/>
      <c r="U62" s="1544"/>
      <c r="AL62" s="1537"/>
    </row>
    <row r="63" spans="1:130" ht="15.75">
      <c r="B63" s="1533"/>
      <c r="D63" s="1545" t="s">
        <v>1159</v>
      </c>
      <c r="E63" s="1546"/>
      <c r="F63" s="1546"/>
      <c r="G63" s="1546"/>
      <c r="H63" s="1546"/>
      <c r="I63" s="1547">
        <v>0</v>
      </c>
      <c r="L63" s="1533"/>
      <c r="N63" s="1533"/>
      <c r="O63" s="1533"/>
      <c r="P63" s="1533"/>
      <c r="Q63" s="1533"/>
      <c r="R63" s="1533"/>
      <c r="S63" s="1533"/>
      <c r="T63" s="1533"/>
      <c r="U63" s="1533"/>
      <c r="V63" s="1533"/>
      <c r="W63" s="1533"/>
      <c r="X63" s="1536"/>
      <c r="Y63" s="1536"/>
      <c r="Z63" s="1536"/>
      <c r="AA63" s="1536"/>
      <c r="AB63" s="1536"/>
      <c r="AC63" s="1536"/>
      <c r="AD63" s="1536"/>
      <c r="AE63" s="1536"/>
      <c r="AF63" s="1536"/>
      <c r="AG63" s="1536"/>
      <c r="AH63" s="1536"/>
      <c r="AI63" s="1533"/>
      <c r="AL63" s="1537"/>
      <c r="AM63" s="1533"/>
    </row>
    <row r="64" spans="1:130" ht="15.75">
      <c r="B64" s="1533"/>
      <c r="D64" s="1545"/>
      <c r="E64" s="1546"/>
      <c r="F64" s="1546"/>
      <c r="G64" s="1546"/>
      <c r="H64" s="1546"/>
      <c r="I64" s="1548"/>
      <c r="L64" s="1533"/>
      <c r="N64" s="1533"/>
      <c r="O64" s="1533"/>
      <c r="P64" s="1533"/>
      <c r="Q64" s="1533"/>
      <c r="R64" s="1533"/>
      <c r="S64" s="1533"/>
      <c r="T64" s="1533"/>
      <c r="U64" s="1533"/>
      <c r="V64" s="1533"/>
      <c r="W64" s="1533"/>
      <c r="X64" s="1536"/>
      <c r="Y64" s="1536"/>
      <c r="Z64" s="1536"/>
      <c r="AA64" s="1536"/>
      <c r="AB64" s="1536"/>
      <c r="AC64" s="1536"/>
      <c r="AD64" s="1536"/>
      <c r="AE64" s="1536"/>
      <c r="AF64" s="1536"/>
      <c r="AG64" s="1536"/>
      <c r="AH64" s="1536"/>
      <c r="AI64" s="1533"/>
      <c r="AL64" s="1537"/>
      <c r="AM64" s="1533"/>
    </row>
    <row r="65" spans="1:43" ht="15.75">
      <c r="B65" s="1533"/>
      <c r="D65" s="1545" t="s">
        <v>710</v>
      </c>
      <c r="E65" s="1546"/>
      <c r="F65" s="1546"/>
      <c r="G65" s="1546"/>
      <c r="H65" s="1546"/>
      <c r="I65" s="1549">
        <v>0</v>
      </c>
      <c r="L65" s="1533"/>
      <c r="N65" s="1533"/>
      <c r="O65" s="1533"/>
      <c r="P65" s="1533"/>
      <c r="Q65" s="1533"/>
      <c r="R65" s="1533"/>
      <c r="S65" s="1533"/>
      <c r="T65" s="1533"/>
      <c r="U65" s="1533"/>
      <c r="V65" s="1533"/>
      <c r="W65" s="1533"/>
      <c r="X65" s="1536"/>
      <c r="Y65" s="1536"/>
      <c r="Z65" s="1536"/>
      <c r="AA65" s="1536"/>
      <c r="AB65" s="1536"/>
      <c r="AC65" s="1536"/>
      <c r="AD65" s="1536"/>
      <c r="AE65" s="1536"/>
      <c r="AF65" s="1536"/>
      <c r="AG65" s="1536"/>
      <c r="AH65" s="1536"/>
      <c r="AI65" s="1533"/>
      <c r="AL65" s="1537"/>
      <c r="AM65" s="1533"/>
    </row>
    <row r="66" spans="1:43" ht="15.75">
      <c r="B66" s="1533"/>
      <c r="D66" s="1545"/>
      <c r="E66" s="1546"/>
      <c r="F66" s="1546"/>
      <c r="G66" s="1546"/>
      <c r="H66" s="1546"/>
      <c r="I66" s="1548"/>
      <c r="L66" s="1533"/>
      <c r="N66" s="1533"/>
      <c r="O66" s="1533"/>
      <c r="P66" s="1533"/>
      <c r="Q66" s="1533"/>
      <c r="R66" s="1533"/>
      <c r="S66" s="1533"/>
      <c r="T66" s="1533"/>
      <c r="U66" s="1533"/>
      <c r="V66" s="1533"/>
      <c r="W66" s="1533"/>
      <c r="X66" s="1536"/>
      <c r="Y66" s="1536"/>
      <c r="Z66" s="1536"/>
      <c r="AA66" s="1536"/>
      <c r="AB66" s="1536"/>
      <c r="AC66" s="1536"/>
      <c r="AD66" s="1536"/>
      <c r="AE66" s="1536"/>
      <c r="AF66" s="1536"/>
      <c r="AG66" s="1536"/>
      <c r="AH66" s="1536"/>
      <c r="AI66" s="1533"/>
      <c r="AL66" s="1537"/>
      <c r="AM66" s="1533"/>
    </row>
    <row r="67" spans="1:43" ht="15.75">
      <c r="B67" s="1533"/>
      <c r="D67" s="1550" t="s">
        <v>693</v>
      </c>
      <c r="E67" s="1546"/>
      <c r="F67" s="1546"/>
      <c r="G67" s="1546"/>
      <c r="H67" s="1546"/>
      <c r="I67" s="1547">
        <f>+I63+I65</f>
        <v>0</v>
      </c>
      <c r="L67" s="1533"/>
      <c r="N67" s="1533"/>
      <c r="O67" s="1533"/>
      <c r="P67" s="1533"/>
      <c r="Q67" s="1533"/>
      <c r="R67" s="1533"/>
      <c r="S67" s="1533"/>
      <c r="T67" s="1533"/>
      <c r="U67" s="1533"/>
      <c r="V67" s="1533"/>
      <c r="W67" s="1533"/>
      <c r="X67" s="1536"/>
      <c r="Y67" s="1536"/>
      <c r="Z67" s="1536"/>
      <c r="AA67" s="1536"/>
      <c r="AB67" s="1536"/>
      <c r="AC67" s="1536"/>
      <c r="AD67" s="1536"/>
      <c r="AE67" s="1536"/>
      <c r="AF67" s="1536"/>
      <c r="AG67" s="1536"/>
      <c r="AH67" s="1536"/>
      <c r="AI67" s="1533"/>
      <c r="AL67" s="1537"/>
      <c r="AM67" s="1533"/>
    </row>
    <row r="68" spans="1:43" ht="15.75">
      <c r="B68" s="1551"/>
      <c r="D68" s="1552"/>
      <c r="E68" s="1553"/>
      <c r="F68" s="1553"/>
      <c r="G68" s="1554"/>
      <c r="H68" s="1546"/>
      <c r="I68" s="1548"/>
      <c r="L68" s="1551"/>
      <c r="N68" s="1551"/>
      <c r="O68" s="1551"/>
      <c r="P68" s="1551"/>
      <c r="Q68" s="1551"/>
      <c r="R68" s="1551"/>
      <c r="S68" s="1551"/>
      <c r="T68" s="1551"/>
      <c r="U68" s="1551"/>
      <c r="V68" s="1551"/>
      <c r="W68" s="1551"/>
      <c r="X68" s="1555"/>
      <c r="Y68" s="1555"/>
      <c r="Z68" s="1555"/>
      <c r="AA68" s="1555"/>
      <c r="AB68" s="1555"/>
      <c r="AC68" s="1555"/>
      <c r="AD68" s="1555"/>
      <c r="AE68" s="1555"/>
      <c r="AF68" s="1555"/>
      <c r="AG68" s="1555"/>
      <c r="AH68" s="1555"/>
      <c r="AI68" s="1551"/>
      <c r="AM68" s="1551"/>
    </row>
    <row r="69" spans="1:43" ht="15.75">
      <c r="B69" s="1551"/>
      <c r="D69" s="1552" t="s">
        <v>1160</v>
      </c>
      <c r="E69" s="1553"/>
      <c r="F69" s="1553"/>
      <c r="G69" s="1554"/>
      <c r="H69" s="1546"/>
      <c r="I69" s="1547">
        <f>D56+AJ56</f>
        <v>0</v>
      </c>
      <c r="L69" s="1551"/>
      <c r="N69" s="1551"/>
      <c r="O69" s="1551"/>
      <c r="P69" s="1551"/>
      <c r="Q69" s="1551"/>
      <c r="R69" s="1551"/>
      <c r="S69" s="1551"/>
      <c r="T69" s="1551"/>
      <c r="U69" s="1551"/>
      <c r="V69" s="1551"/>
      <c r="W69" s="1551"/>
      <c r="X69" s="1555"/>
      <c r="Y69" s="1555"/>
      <c r="Z69" s="1555"/>
      <c r="AA69" s="1555"/>
      <c r="AB69" s="1555"/>
      <c r="AC69" s="1555"/>
      <c r="AD69" s="1555"/>
      <c r="AE69" s="1555"/>
      <c r="AF69" s="1555"/>
      <c r="AG69" s="1555"/>
      <c r="AH69" s="1555"/>
      <c r="AI69" s="1551"/>
      <c r="AM69" s="1551"/>
    </row>
    <row r="70" spans="1:43" ht="15.75">
      <c r="B70" s="1533"/>
      <c r="D70" s="1552"/>
      <c r="E70" s="1556"/>
      <c r="F70" s="1553"/>
      <c r="G70" s="1553"/>
      <c r="H70" s="1557"/>
      <c r="I70" s="1558"/>
    </row>
    <row r="71" spans="1:43" ht="15.75">
      <c r="B71" s="1533"/>
      <c r="D71" s="1559" t="s">
        <v>709</v>
      </c>
      <c r="E71" s="1556"/>
      <c r="F71" s="1553"/>
      <c r="G71" s="1553"/>
      <c r="H71" s="1553"/>
      <c r="I71" s="1560">
        <f>-D56</f>
        <v>0</v>
      </c>
    </row>
    <row r="72" spans="1:43" ht="15.75">
      <c r="B72" s="1533"/>
      <c r="D72" s="1561"/>
      <c r="E72" s="1556"/>
      <c r="F72" s="1553"/>
      <c r="G72" s="1553"/>
      <c r="H72" s="1557"/>
      <c r="I72" s="1562"/>
    </row>
    <row r="73" spans="1:43" ht="16.5" thickBot="1">
      <c r="B73" s="1533"/>
      <c r="D73" s="1563" t="s">
        <v>1161</v>
      </c>
      <c r="E73" s="1556"/>
      <c r="F73" s="1553"/>
      <c r="G73" s="1553"/>
      <c r="H73" s="1557"/>
      <c r="I73" s="1564">
        <f>SUM(I67:I72)</f>
        <v>0</v>
      </c>
    </row>
    <row r="74" spans="1:43" ht="16.5" thickTop="1">
      <c r="B74" s="1533"/>
      <c r="D74" s="1565"/>
      <c r="E74" s="1566"/>
      <c r="F74" s="1567"/>
      <c r="G74" s="1567"/>
      <c r="H74" s="1566"/>
      <c r="I74" s="1568"/>
    </row>
    <row r="75" spans="1:43" ht="20.25">
      <c r="A75" s="1454"/>
      <c r="B75" s="1455"/>
      <c r="Q75" s="1456"/>
      <c r="R75" s="1456"/>
      <c r="S75" s="1456"/>
      <c r="T75" s="1456"/>
      <c r="U75" s="1456"/>
      <c r="V75" s="1456"/>
      <c r="W75" s="1456"/>
      <c r="X75" s="1449"/>
      <c r="Y75" s="1449"/>
      <c r="Z75" s="1449"/>
      <c r="AA75" s="1449"/>
      <c r="AB75" s="1449"/>
      <c r="AC75" s="1449"/>
      <c r="AD75" s="1449"/>
      <c r="AE75" s="1449"/>
      <c r="AF75" s="1449"/>
      <c r="AI75" s="1450"/>
      <c r="AJ75" s="1450"/>
      <c r="AK75" s="1450"/>
      <c r="AL75" s="1450"/>
      <c r="AM75" s="1450"/>
      <c r="AN75" s="1450"/>
      <c r="AO75" s="1450"/>
      <c r="AP75" s="1450"/>
      <c r="AQ75" s="1450"/>
    </row>
    <row r="76" spans="1:43" ht="20.25">
      <c r="A76" s="1454"/>
      <c r="B76" s="1455"/>
      <c r="Q76" s="1456"/>
      <c r="R76" s="1456"/>
      <c r="S76" s="1456"/>
      <c r="T76" s="1456"/>
      <c r="U76" s="1456"/>
      <c r="V76" s="1456"/>
      <c r="W76" s="1456"/>
      <c r="X76" s="1449"/>
      <c r="Y76" s="1449"/>
      <c r="Z76" s="1449"/>
      <c r="AA76" s="1449"/>
      <c r="AB76" s="1449"/>
      <c r="AC76" s="1449"/>
      <c r="AD76" s="1449"/>
      <c r="AE76" s="1449"/>
      <c r="AF76" s="1449"/>
      <c r="AI76" s="1450"/>
      <c r="AJ76" s="1450"/>
      <c r="AK76" s="1450"/>
      <c r="AL76" s="1450"/>
      <c r="AM76" s="1450"/>
      <c r="AN76" s="1450"/>
      <c r="AO76" s="1450"/>
      <c r="AP76" s="1450"/>
      <c r="AQ76" s="1450"/>
    </row>
    <row r="77" spans="1:43" ht="20.25">
      <c r="A77" s="1454"/>
      <c r="B77" s="1455"/>
      <c r="Q77" s="1456"/>
      <c r="R77" s="1456"/>
      <c r="S77" s="1456"/>
      <c r="T77" s="1456"/>
      <c r="U77" s="1456"/>
      <c r="V77" s="1456"/>
      <c r="W77" s="1456"/>
      <c r="X77" s="1449"/>
      <c r="Y77" s="1449"/>
      <c r="Z77" s="1449"/>
      <c r="AA77" s="1449"/>
      <c r="AB77" s="1449"/>
      <c r="AC77" s="1449"/>
      <c r="AD77" s="1449"/>
      <c r="AE77" s="1449"/>
      <c r="AF77" s="1449"/>
      <c r="AI77" s="1450"/>
      <c r="AJ77" s="1450"/>
      <c r="AK77" s="1450"/>
      <c r="AL77" s="1450"/>
      <c r="AM77" s="1450"/>
      <c r="AN77" s="1450"/>
      <c r="AO77" s="1450"/>
      <c r="AP77" s="1450"/>
      <c r="AQ77" s="1450"/>
    </row>
    <row r="78" spans="1:43" ht="20.25">
      <c r="A78" s="1454"/>
      <c r="B78" s="1455"/>
      <c r="Q78" s="1456"/>
      <c r="R78" s="1456"/>
      <c r="S78" s="1456"/>
      <c r="T78" s="1456"/>
      <c r="U78" s="1456"/>
      <c r="V78" s="1456"/>
      <c r="W78" s="1456"/>
      <c r="X78" s="1449"/>
      <c r="Y78" s="1449"/>
      <c r="Z78" s="1449"/>
      <c r="AA78" s="1449"/>
      <c r="AB78" s="1449"/>
      <c r="AC78" s="1449"/>
      <c r="AD78" s="1449"/>
      <c r="AE78" s="1449"/>
      <c r="AF78" s="1449"/>
      <c r="AI78" s="1450"/>
      <c r="AJ78" s="1450"/>
      <c r="AK78" s="1450"/>
      <c r="AL78" s="1450"/>
      <c r="AM78" s="1450"/>
      <c r="AN78" s="1450"/>
      <c r="AO78" s="1450"/>
      <c r="AP78" s="1450"/>
      <c r="AQ78" s="1450"/>
    </row>
    <row r="79" spans="1:43" s="1452" customFormat="1" ht="18.75" thickBot="1">
      <c r="A79" s="671" t="s">
        <v>102</v>
      </c>
      <c r="B79" s="667"/>
      <c r="C79" s="667" t="s">
        <v>71</v>
      </c>
      <c r="D79" s="667"/>
      <c r="E79" s="671"/>
      <c r="F79" s="670" t="s">
        <v>694</v>
      </c>
      <c r="G79" s="664"/>
      <c r="H79" s="669"/>
      <c r="I79" s="669"/>
      <c r="J79" s="668"/>
      <c r="K79" s="668"/>
      <c r="L79" s="665" t="s">
        <v>410</v>
      </c>
      <c r="M79" s="667"/>
      <c r="N79" s="664"/>
      <c r="O79" s="666"/>
      <c r="P79" s="665" t="s">
        <v>69</v>
      </c>
      <c r="Q79" s="664"/>
      <c r="R79" s="664"/>
      <c r="S79" s="663" t="s">
        <v>695</v>
      </c>
      <c r="AF79" s="1453"/>
      <c r="AG79" s="1453"/>
      <c r="AH79" s="1453"/>
      <c r="AI79" s="1453"/>
      <c r="AJ79" s="1453"/>
      <c r="AK79" s="1453"/>
      <c r="AL79" s="1453"/>
      <c r="AM79" s="1453"/>
      <c r="AN79" s="1453"/>
      <c r="AO79" s="1453"/>
      <c r="AP79" s="1453"/>
    </row>
    <row r="80" spans="1:43">
      <c r="A80" s="641"/>
      <c r="B80" s="642"/>
      <c r="C80" s="642"/>
      <c r="D80" s="642"/>
      <c r="E80" s="642"/>
      <c r="F80" s="1588"/>
      <c r="G80" s="1588"/>
      <c r="H80" s="643"/>
      <c r="I80" s="643"/>
      <c r="J80" s="1588"/>
      <c r="K80" s="644"/>
      <c r="L80" s="645"/>
      <c r="M80" s="642"/>
      <c r="N80" s="643"/>
      <c r="O80" s="1588"/>
      <c r="P80" s="1588"/>
      <c r="Q80" s="645"/>
      <c r="R80" s="643"/>
      <c r="S80" s="643"/>
      <c r="T80" s="643"/>
      <c r="X80" s="1449"/>
      <c r="Y80" s="1449"/>
      <c r="Z80" s="1449"/>
      <c r="AA80" s="1449"/>
      <c r="AB80" s="1449"/>
      <c r="AC80" s="1449"/>
      <c r="AD80" s="1449"/>
      <c r="AE80" s="1449"/>
      <c r="AF80" s="1449"/>
      <c r="AI80" s="1450"/>
      <c r="AJ80" s="1450"/>
      <c r="AK80" s="1450"/>
      <c r="AL80" s="1450"/>
      <c r="AM80" s="1450"/>
      <c r="AN80" s="1450"/>
      <c r="AO80" s="1450"/>
      <c r="AP80" s="1450"/>
      <c r="AQ80" s="1450"/>
    </row>
    <row r="81" spans="1:43">
      <c r="A81" s="641"/>
      <c r="B81" s="642"/>
      <c r="C81" s="642"/>
      <c r="D81" s="642"/>
      <c r="E81" s="642"/>
      <c r="F81" s="1588"/>
      <c r="G81" s="1588"/>
      <c r="H81" s="643"/>
      <c r="I81" s="643"/>
      <c r="J81" s="1588"/>
      <c r="K81" s="644"/>
      <c r="L81" s="645"/>
      <c r="M81" s="642"/>
      <c r="N81" s="643"/>
      <c r="O81" s="1588"/>
      <c r="P81" s="1588"/>
      <c r="Q81" s="645"/>
      <c r="R81" s="643"/>
      <c r="S81" s="643"/>
      <c r="T81" s="643"/>
      <c r="X81" s="1449"/>
      <c r="Y81" s="1449"/>
      <c r="Z81" s="1449"/>
      <c r="AA81" s="1449"/>
      <c r="AB81" s="1449"/>
      <c r="AC81" s="1449"/>
      <c r="AD81" s="1449"/>
      <c r="AE81" s="1449"/>
      <c r="AF81" s="1449"/>
      <c r="AI81" s="1450"/>
      <c r="AJ81" s="1450"/>
      <c r="AK81" s="1450"/>
      <c r="AL81" s="1450"/>
      <c r="AM81" s="1450"/>
      <c r="AN81" s="1450"/>
      <c r="AO81" s="1450"/>
      <c r="AP81" s="1450"/>
      <c r="AQ81" s="1450"/>
    </row>
    <row r="82" spans="1:43">
      <c r="A82" s="641"/>
      <c r="B82" s="642"/>
      <c r="C82" s="642"/>
      <c r="D82" s="642"/>
      <c r="E82" s="642"/>
      <c r="F82" s="1588"/>
      <c r="G82" s="1588"/>
      <c r="H82" s="643"/>
      <c r="I82" s="643"/>
      <c r="J82" s="1588"/>
      <c r="K82" s="644"/>
      <c r="L82" s="645"/>
      <c r="M82" s="642"/>
      <c r="N82" s="643"/>
      <c r="O82" s="1588"/>
      <c r="P82" s="1588"/>
      <c r="Q82" s="645"/>
      <c r="R82" s="643"/>
      <c r="S82" s="643"/>
      <c r="T82" s="643"/>
      <c r="X82" s="1449"/>
      <c r="Y82" s="1449"/>
      <c r="Z82" s="1449"/>
      <c r="AA82" s="1449"/>
      <c r="AB82" s="1449"/>
      <c r="AC82" s="1449"/>
      <c r="AD82" s="1449"/>
      <c r="AE82" s="1449"/>
      <c r="AF82" s="1449"/>
      <c r="AI82" s="1450"/>
      <c r="AJ82" s="1450"/>
      <c r="AK82" s="1450"/>
      <c r="AL82" s="1450"/>
      <c r="AM82" s="1450"/>
      <c r="AN82" s="1450"/>
      <c r="AO82" s="1450"/>
      <c r="AP82" s="1450"/>
      <c r="AQ82" s="1450"/>
    </row>
    <row r="83" spans="1:43">
      <c r="A83" s="641"/>
      <c r="B83" s="642"/>
      <c r="C83" s="642"/>
      <c r="D83" s="642"/>
      <c r="E83" s="642"/>
      <c r="F83" s="1588"/>
      <c r="G83" s="1588"/>
      <c r="H83" s="643"/>
      <c r="I83" s="643"/>
      <c r="J83" s="1588"/>
      <c r="K83" s="644"/>
      <c r="L83" s="645"/>
      <c r="M83" s="642"/>
      <c r="N83" s="643"/>
      <c r="O83" s="1588"/>
      <c r="P83" s="1588"/>
      <c r="Q83" s="645"/>
      <c r="R83" s="643"/>
      <c r="S83" s="643"/>
      <c r="T83" s="643"/>
      <c r="X83" s="1449"/>
      <c r="Y83" s="1449"/>
      <c r="Z83" s="1449"/>
      <c r="AA83" s="1449"/>
      <c r="AB83" s="1449"/>
      <c r="AC83" s="1449"/>
      <c r="AD83" s="1449"/>
      <c r="AE83" s="1449"/>
      <c r="AF83" s="1449"/>
      <c r="AI83" s="1450"/>
      <c r="AJ83" s="1450"/>
      <c r="AK83" s="1450"/>
      <c r="AL83" s="1450"/>
      <c r="AM83" s="1450"/>
      <c r="AN83" s="1450"/>
      <c r="AO83" s="1450"/>
      <c r="AP83" s="1450"/>
      <c r="AQ83" s="1450"/>
    </row>
    <row r="84" spans="1:43" ht="18">
      <c r="A84" s="1569" t="s">
        <v>1129</v>
      </c>
      <c r="B84" s="1570"/>
      <c r="C84" s="1571"/>
      <c r="D84" s="1571"/>
      <c r="E84" s="1571"/>
      <c r="F84" s="1571"/>
      <c r="G84" s="1571"/>
      <c r="H84" s="1571"/>
    </row>
    <row r="85" spans="1:43">
      <c r="A85" s="1572"/>
      <c r="B85" s="1570"/>
      <c r="C85" s="1571"/>
      <c r="D85" s="1571"/>
      <c r="E85" s="1571"/>
      <c r="F85" s="1571"/>
      <c r="G85" s="1571"/>
      <c r="H85" s="1571"/>
    </row>
    <row r="86" spans="1:43" ht="18.75">
      <c r="A86" s="1573" t="s">
        <v>676</v>
      </c>
      <c r="B86" s="1574" t="s">
        <v>708</v>
      </c>
      <c r="C86" s="1451"/>
      <c r="D86" s="1451"/>
      <c r="E86" s="1451"/>
      <c r="F86" s="1451"/>
      <c r="G86" s="1451"/>
      <c r="H86" s="1451"/>
      <c r="I86" s="1575"/>
      <c r="J86" s="1575"/>
      <c r="K86" s="1575"/>
      <c r="L86" s="1575"/>
      <c r="M86" s="1575"/>
    </row>
    <row r="87" spans="1:43" ht="18.75">
      <c r="A87" s="1576"/>
      <c r="B87" s="1574" t="s">
        <v>697</v>
      </c>
      <c r="C87" s="1451"/>
      <c r="D87" s="1451"/>
      <c r="E87" s="1451"/>
      <c r="F87" s="1451"/>
      <c r="G87" s="1451"/>
      <c r="H87" s="1451"/>
      <c r="I87" s="1575"/>
      <c r="J87" s="1575"/>
      <c r="K87" s="1575"/>
      <c r="L87" s="1575"/>
      <c r="M87" s="1575"/>
    </row>
    <row r="88" spans="1:43" ht="18.75">
      <c r="A88" s="1576"/>
      <c r="B88" s="1574" t="s">
        <v>698</v>
      </c>
      <c r="C88" s="1451"/>
      <c r="D88" s="1451"/>
      <c r="E88" s="1451"/>
      <c r="F88" s="1451"/>
      <c r="G88" s="1451"/>
      <c r="H88" s="1451"/>
      <c r="I88" s="1575"/>
      <c r="J88" s="1575"/>
      <c r="K88" s="1575"/>
      <c r="L88" s="1575"/>
      <c r="M88" s="1575"/>
    </row>
    <row r="89" spans="1:43" ht="18.75">
      <c r="A89" s="1576"/>
      <c r="B89" s="1574" t="s">
        <v>699</v>
      </c>
      <c r="C89" s="1451"/>
      <c r="D89" s="1451"/>
      <c r="E89" s="1451"/>
      <c r="F89" s="1451"/>
      <c r="G89" s="1451"/>
      <c r="H89" s="1451"/>
      <c r="I89" s="1575"/>
      <c r="J89" s="1575"/>
      <c r="K89" s="1575"/>
      <c r="L89" s="1575"/>
      <c r="M89" s="1575"/>
    </row>
    <row r="90" spans="1:43" ht="18.75">
      <c r="A90" s="1576"/>
      <c r="B90" s="1574" t="s">
        <v>700</v>
      </c>
      <c r="C90" s="1451"/>
      <c r="D90" s="1451"/>
      <c r="E90" s="1451"/>
      <c r="F90" s="1451"/>
      <c r="G90" s="1451"/>
      <c r="H90" s="1451"/>
      <c r="I90" s="1575"/>
      <c r="J90" s="1575"/>
      <c r="K90" s="1575"/>
      <c r="L90" s="1575"/>
      <c r="M90" s="1575"/>
    </row>
    <row r="91" spans="1:43" ht="18.75">
      <c r="A91" s="1576"/>
      <c r="B91" s="1574" t="s">
        <v>707</v>
      </c>
      <c r="C91" s="1451"/>
      <c r="D91" s="1451"/>
      <c r="E91" s="1451"/>
      <c r="F91" s="1451"/>
      <c r="G91" s="1451"/>
      <c r="H91" s="1451"/>
      <c r="I91" s="1575"/>
      <c r="J91" s="1575"/>
      <c r="K91" s="1575"/>
      <c r="L91" s="1575"/>
      <c r="M91" s="1575"/>
    </row>
    <row r="92" spans="1:43" ht="18.75">
      <c r="A92" s="1576"/>
      <c r="B92" s="1574"/>
      <c r="C92" s="1451"/>
      <c r="D92" s="1451"/>
      <c r="E92" s="1451"/>
      <c r="F92" s="1451"/>
      <c r="G92" s="1451"/>
      <c r="H92" s="1451"/>
      <c r="I92" s="1575"/>
      <c r="J92" s="1575"/>
      <c r="K92" s="1575"/>
      <c r="L92" s="1575"/>
      <c r="M92" s="1575"/>
    </row>
    <row r="93" spans="1:43" ht="18.75">
      <c r="A93" s="1573" t="s">
        <v>679</v>
      </c>
      <c r="B93" s="1574" t="s">
        <v>1191</v>
      </c>
      <c r="C93" s="1451"/>
      <c r="D93" s="1451"/>
      <c r="E93" s="1451"/>
      <c r="F93" s="1451"/>
      <c r="G93" s="1451"/>
      <c r="H93" s="1451"/>
      <c r="I93" s="1575"/>
      <c r="J93" s="1575"/>
      <c r="K93" s="1575"/>
      <c r="L93" s="1575"/>
      <c r="M93" s="1575"/>
    </row>
    <row r="94" spans="1:43" ht="18.75">
      <c r="A94" s="1576"/>
      <c r="B94" s="1574"/>
      <c r="C94" s="1451"/>
      <c r="D94" s="1451"/>
      <c r="E94" s="1451"/>
      <c r="F94" s="1451"/>
      <c r="G94" s="1451"/>
      <c r="H94" s="1451"/>
      <c r="I94" s="1575"/>
      <c r="J94" s="1575"/>
      <c r="K94" s="1575"/>
      <c r="L94" s="1575"/>
      <c r="M94" s="1575"/>
    </row>
    <row r="95" spans="1:43" ht="18.75">
      <c r="A95" s="1573" t="s">
        <v>680</v>
      </c>
      <c r="B95" s="1574" t="s">
        <v>1130</v>
      </c>
      <c r="C95" s="1451"/>
      <c r="D95" s="1451"/>
      <c r="E95" s="1451"/>
      <c r="F95" s="1451"/>
      <c r="G95" s="1451"/>
      <c r="H95" s="1451"/>
      <c r="I95" s="1575"/>
      <c r="J95" s="1575"/>
      <c r="K95" s="1575"/>
      <c r="L95" s="1575"/>
      <c r="M95" s="1575"/>
    </row>
    <row r="96" spans="1:43" ht="18.75">
      <c r="A96" s="1573"/>
      <c r="B96" s="1574" t="s">
        <v>701</v>
      </c>
      <c r="C96" s="1451"/>
      <c r="D96" s="1451"/>
      <c r="E96" s="1451"/>
      <c r="F96" s="1451"/>
      <c r="G96" s="1451"/>
      <c r="H96" s="1451"/>
      <c r="I96" s="1575"/>
      <c r="J96" s="1575"/>
      <c r="K96" s="1575"/>
      <c r="L96" s="1575"/>
      <c r="M96" s="1575"/>
    </row>
    <row r="97" spans="1:13" ht="18.75">
      <c r="A97" s="1573"/>
      <c r="B97" s="1574" t="s">
        <v>1192</v>
      </c>
      <c r="C97" s="1451"/>
      <c r="D97" s="1451"/>
      <c r="E97" s="1451"/>
      <c r="F97" s="1451"/>
      <c r="G97" s="1451"/>
      <c r="H97" s="1451"/>
      <c r="I97" s="1575"/>
      <c r="J97" s="1575"/>
      <c r="K97" s="1575"/>
      <c r="L97" s="1575"/>
      <c r="M97" s="1575"/>
    </row>
    <row r="98" spans="1:13" ht="18.75">
      <c r="A98" s="1573"/>
      <c r="B98" s="1574"/>
      <c r="C98" s="1451"/>
      <c r="D98" s="1451"/>
      <c r="E98" s="1451"/>
      <c r="F98" s="1451"/>
      <c r="G98" s="1451"/>
      <c r="H98" s="1451"/>
      <c r="I98" s="1575"/>
      <c r="J98" s="1575"/>
      <c r="K98" s="1575"/>
      <c r="L98" s="1575"/>
      <c r="M98" s="1575"/>
    </row>
    <row r="99" spans="1:13" ht="18.75">
      <c r="A99" s="1573" t="s">
        <v>691</v>
      </c>
      <c r="B99" s="1574" t="s">
        <v>1193</v>
      </c>
      <c r="C99" s="1451"/>
      <c r="D99" s="1451"/>
      <c r="E99" s="1451"/>
      <c r="F99" s="1451"/>
      <c r="G99" s="1451"/>
      <c r="H99" s="1451"/>
      <c r="I99" s="1575"/>
      <c r="J99" s="1575"/>
      <c r="K99" s="1575"/>
      <c r="L99" s="1575"/>
      <c r="M99" s="1575"/>
    </row>
    <row r="100" spans="1:13" ht="18.75">
      <c r="A100" s="1573"/>
      <c r="B100" s="1574" t="s">
        <v>1133</v>
      </c>
      <c r="C100" s="1451"/>
      <c r="D100" s="1451"/>
      <c r="E100" s="1451"/>
      <c r="F100" s="1451"/>
      <c r="G100" s="1451"/>
      <c r="H100" s="1451"/>
      <c r="I100" s="1575"/>
      <c r="J100" s="1575"/>
      <c r="K100" s="1575"/>
      <c r="L100" s="1575"/>
      <c r="M100" s="1575"/>
    </row>
    <row r="101" spans="1:13" ht="18.75">
      <c r="A101" s="1573"/>
      <c r="B101" s="1574"/>
      <c r="C101" s="1451"/>
      <c r="D101" s="1451"/>
      <c r="E101" s="1451"/>
      <c r="F101" s="1451"/>
      <c r="G101" s="1451"/>
      <c r="H101" s="1451"/>
      <c r="I101" s="1575"/>
      <c r="J101" s="1575"/>
      <c r="K101" s="1575"/>
      <c r="L101" s="1575"/>
      <c r="M101" s="1575"/>
    </row>
    <row r="102" spans="1:13" ht="18.75">
      <c r="A102" s="1573" t="s">
        <v>1134</v>
      </c>
      <c r="B102" s="1574" t="s">
        <v>702</v>
      </c>
      <c r="C102" s="1451"/>
      <c r="D102" s="1451"/>
      <c r="E102" s="1451"/>
      <c r="F102" s="1451"/>
      <c r="G102" s="1451"/>
      <c r="H102" s="1451"/>
      <c r="I102" s="1575"/>
      <c r="J102" s="1575"/>
      <c r="K102" s="1575"/>
      <c r="L102" s="1575"/>
      <c r="M102" s="1575"/>
    </row>
    <row r="103" spans="1:13" ht="18.75">
      <c r="A103" s="1573"/>
      <c r="B103" s="1574" t="s">
        <v>703</v>
      </c>
      <c r="C103" s="1451"/>
      <c r="D103" s="1451"/>
      <c r="E103" s="1451"/>
      <c r="F103" s="1451"/>
      <c r="G103" s="1451"/>
      <c r="H103" s="1451"/>
      <c r="I103" s="1575"/>
      <c r="J103" s="1575"/>
      <c r="K103" s="1575"/>
      <c r="L103" s="1575"/>
      <c r="M103" s="1575"/>
    </row>
    <row r="104" spans="1:13" ht="18.75">
      <c r="A104" s="1573"/>
      <c r="B104" s="1574"/>
      <c r="C104" s="1451"/>
      <c r="D104" s="1451"/>
      <c r="E104" s="1451"/>
      <c r="F104" s="1451"/>
      <c r="G104" s="1451"/>
      <c r="H104" s="1451"/>
      <c r="I104" s="1575"/>
      <c r="J104" s="1575"/>
      <c r="K104" s="1575"/>
      <c r="L104" s="1575"/>
      <c r="M104" s="1575"/>
    </row>
    <row r="105" spans="1:13" ht="18.75">
      <c r="A105" s="1573" t="s">
        <v>1135</v>
      </c>
      <c r="B105" s="1574" t="s">
        <v>1136</v>
      </c>
      <c r="C105" s="1451"/>
      <c r="D105" s="1451"/>
      <c r="E105" s="1451"/>
      <c r="F105" s="1451"/>
      <c r="G105" s="1451"/>
      <c r="H105" s="1451"/>
      <c r="I105" s="1575"/>
      <c r="J105" s="1575"/>
      <c r="K105" s="1575"/>
      <c r="L105" s="1575"/>
      <c r="M105" s="1575"/>
    </row>
    <row r="106" spans="1:13" ht="18.75">
      <c r="A106" s="1573"/>
      <c r="B106" s="1574" t="s">
        <v>1167</v>
      </c>
      <c r="C106" s="1451"/>
      <c r="D106" s="1451"/>
      <c r="E106" s="1451"/>
      <c r="F106" s="1451"/>
      <c r="G106" s="1451"/>
      <c r="H106" s="1451"/>
      <c r="I106" s="1575"/>
      <c r="J106" s="1575"/>
      <c r="K106" s="1575"/>
      <c r="L106" s="1575"/>
      <c r="M106" s="1575"/>
    </row>
    <row r="107" spans="1:13" ht="18.75">
      <c r="A107" s="1573"/>
      <c r="B107" s="1574" t="s">
        <v>1168</v>
      </c>
      <c r="C107" s="1451"/>
      <c r="D107" s="1451"/>
      <c r="E107" s="1451"/>
      <c r="F107" s="1451"/>
      <c r="G107" s="1451"/>
      <c r="H107" s="1451"/>
      <c r="I107" s="1575"/>
      <c r="J107" s="1575"/>
      <c r="K107" s="1575"/>
      <c r="L107" s="1575"/>
      <c r="M107" s="1575"/>
    </row>
    <row r="108" spans="1:13" ht="18.75">
      <c r="A108" s="1573"/>
      <c r="B108" s="1574" t="s">
        <v>1194</v>
      </c>
      <c r="C108" s="1451"/>
      <c r="D108" s="1451"/>
      <c r="E108" s="1451"/>
      <c r="F108" s="1451"/>
      <c r="G108" s="1451"/>
      <c r="H108" s="1451"/>
      <c r="I108" s="1575"/>
      <c r="J108" s="1575"/>
      <c r="K108" s="1575"/>
      <c r="L108" s="1575"/>
      <c r="M108" s="1575"/>
    </row>
    <row r="109" spans="1:13" ht="18.75">
      <c r="A109" s="1573"/>
      <c r="B109" s="1574"/>
      <c r="C109" s="1451"/>
      <c r="D109" s="1451"/>
      <c r="E109" s="1451"/>
      <c r="F109" s="1451"/>
      <c r="G109" s="1451"/>
      <c r="H109" s="1451"/>
      <c r="I109" s="1575"/>
      <c r="J109" s="1575"/>
      <c r="K109" s="1575"/>
      <c r="L109" s="1575"/>
      <c r="M109" s="1575"/>
    </row>
    <row r="110" spans="1:13" ht="18.75">
      <c r="A110" s="1573"/>
      <c r="B110" s="1574"/>
      <c r="C110" s="1451"/>
      <c r="D110" s="1451"/>
      <c r="E110" s="1451"/>
      <c r="F110" s="1451"/>
      <c r="G110" s="1451"/>
      <c r="H110" s="1451"/>
      <c r="I110" s="1575"/>
      <c r="J110" s="1575"/>
      <c r="K110" s="1575"/>
      <c r="L110" s="1575"/>
      <c r="M110" s="1575"/>
    </row>
    <row r="111" spans="1:13" ht="18.75">
      <c r="A111" s="1573"/>
      <c r="B111" s="1574"/>
      <c r="C111" s="1451"/>
      <c r="D111" s="1451"/>
      <c r="E111" s="1451"/>
      <c r="F111" s="1451"/>
      <c r="G111" s="1451"/>
      <c r="H111" s="1451"/>
      <c r="I111" s="1575"/>
      <c r="J111" s="1575"/>
      <c r="K111" s="1575"/>
      <c r="L111" s="1575"/>
      <c r="M111" s="1575"/>
    </row>
    <row r="112" spans="1:13" ht="18.75">
      <c r="A112" s="1573"/>
      <c r="B112" s="1574"/>
      <c r="C112" s="1451"/>
      <c r="D112" s="1451"/>
      <c r="E112" s="1451"/>
      <c r="F112" s="1451"/>
      <c r="G112" s="1451"/>
      <c r="H112" s="1451"/>
      <c r="I112" s="1575"/>
      <c r="J112" s="1575"/>
      <c r="K112" s="1575"/>
      <c r="L112" s="1575"/>
      <c r="M112" s="1575"/>
    </row>
    <row r="113" spans="1:39" ht="18.75">
      <c r="A113" s="1573"/>
      <c r="B113" s="1574"/>
      <c r="C113" s="1451"/>
      <c r="D113" s="1451"/>
      <c r="E113" s="1451"/>
      <c r="F113" s="1451"/>
      <c r="G113" s="1451"/>
      <c r="H113" s="1451"/>
      <c r="I113" s="1575"/>
      <c r="J113" s="1575"/>
      <c r="K113" s="1575"/>
      <c r="L113" s="1575"/>
      <c r="M113" s="1575"/>
    </row>
    <row r="114" spans="1:39" ht="18.75">
      <c r="A114" s="1577"/>
      <c r="C114" s="1575"/>
      <c r="D114" s="1575"/>
      <c r="E114" s="1575"/>
      <c r="F114" s="1575"/>
      <c r="G114" s="1575"/>
      <c r="H114" s="1575"/>
      <c r="I114" s="1575"/>
      <c r="J114" s="1575"/>
      <c r="K114" s="1575"/>
      <c r="L114" s="1575"/>
      <c r="M114" s="1575"/>
    </row>
    <row r="115" spans="1:39">
      <c r="A115" s="1572"/>
      <c r="B115" s="1570"/>
    </row>
    <row r="116" spans="1:39">
      <c r="A116" s="1572"/>
      <c r="B116" s="1570"/>
    </row>
    <row r="117" spans="1:39">
      <c r="B117" s="1570"/>
    </row>
    <row r="118" spans="1:39">
      <c r="B118" s="1533"/>
    </row>
    <row r="119" spans="1:39">
      <c r="B119" s="1533"/>
      <c r="C119" s="1535"/>
      <c r="D119" s="1535"/>
      <c r="E119" s="1535"/>
      <c r="F119" s="1535"/>
      <c r="G119" s="1535"/>
      <c r="H119" s="1535"/>
      <c r="I119" s="1535"/>
      <c r="J119" s="1535"/>
      <c r="K119" s="1535"/>
      <c r="L119" s="1535"/>
      <c r="M119" s="1535"/>
      <c r="N119" s="1535"/>
      <c r="O119" s="1535"/>
      <c r="P119" s="1535"/>
      <c r="Q119" s="1535"/>
      <c r="R119" s="1535"/>
      <c r="S119" s="1535"/>
      <c r="T119" s="1535"/>
      <c r="U119" s="1535"/>
      <c r="V119" s="1535"/>
      <c r="W119" s="1535"/>
      <c r="X119" s="1536"/>
      <c r="Y119" s="1536"/>
      <c r="Z119" s="1536"/>
      <c r="AA119" s="1536"/>
      <c r="AB119" s="1536"/>
      <c r="AC119" s="1536"/>
      <c r="AD119" s="1536"/>
      <c r="AE119" s="1536"/>
      <c r="AF119" s="1536"/>
      <c r="AG119" s="1536"/>
      <c r="AH119" s="1536"/>
      <c r="AI119" s="1535"/>
      <c r="AM119" s="1535"/>
    </row>
    <row r="120" spans="1:39">
      <c r="C120" s="1535"/>
      <c r="D120" s="1535"/>
      <c r="E120" s="1535"/>
      <c r="F120" s="1535"/>
      <c r="G120" s="1535"/>
      <c r="H120" s="1535"/>
      <c r="I120" s="1535"/>
      <c r="J120" s="1535"/>
      <c r="K120" s="1535"/>
      <c r="L120" s="1535"/>
      <c r="M120" s="1535"/>
      <c r="N120" s="1535"/>
      <c r="O120" s="1535"/>
      <c r="P120" s="1535"/>
      <c r="Q120" s="1535"/>
      <c r="R120" s="1535"/>
      <c r="S120" s="1535"/>
      <c r="T120" s="1535"/>
      <c r="U120" s="1535"/>
      <c r="V120" s="1535"/>
      <c r="W120" s="1535"/>
      <c r="X120" s="1536"/>
      <c r="Y120" s="1536"/>
      <c r="Z120" s="1536"/>
      <c r="AA120" s="1536"/>
      <c r="AB120" s="1536"/>
      <c r="AC120" s="1536"/>
      <c r="AD120" s="1536"/>
      <c r="AE120" s="1536"/>
      <c r="AF120" s="1536"/>
      <c r="AG120" s="1536"/>
      <c r="AH120" s="1536"/>
      <c r="AI120" s="1535"/>
      <c r="AM120" s="1535"/>
    </row>
    <row r="121" spans="1:39">
      <c r="C121" s="1535"/>
      <c r="D121" s="1535"/>
      <c r="E121" s="1535"/>
      <c r="F121" s="1535"/>
      <c r="G121" s="1535"/>
      <c r="H121" s="1535"/>
      <c r="I121" s="1535"/>
      <c r="J121" s="1535"/>
      <c r="K121" s="1535"/>
      <c r="L121" s="1535"/>
      <c r="M121" s="1535"/>
      <c r="N121" s="1535"/>
      <c r="O121" s="1535"/>
      <c r="P121" s="1535"/>
      <c r="Q121" s="1535"/>
      <c r="R121" s="1535"/>
      <c r="S121" s="1535"/>
      <c r="T121" s="1535"/>
      <c r="U121" s="1535"/>
      <c r="V121" s="1535"/>
      <c r="W121" s="1535"/>
      <c r="X121" s="1536"/>
      <c r="Y121" s="1536"/>
      <c r="Z121" s="1536"/>
      <c r="AA121" s="1536"/>
      <c r="AB121" s="1536"/>
      <c r="AC121" s="1536"/>
      <c r="AD121" s="1536"/>
      <c r="AE121" s="1536"/>
      <c r="AF121" s="1536"/>
      <c r="AG121" s="1536"/>
      <c r="AH121" s="1536"/>
      <c r="AI121" s="1535"/>
      <c r="AM121" s="1535"/>
    </row>
    <row r="132" spans="1:1">
      <c r="A132" s="1449"/>
    </row>
    <row r="133" spans="1:1">
      <c r="A133" s="1449"/>
    </row>
    <row r="134" spans="1:1">
      <c r="A134" s="1449"/>
    </row>
    <row r="135" spans="1:1">
      <c r="A135" s="1449"/>
    </row>
    <row r="136" spans="1:1">
      <c r="A136" s="1449"/>
    </row>
    <row r="137" spans="1:1">
      <c r="A137" s="1449"/>
    </row>
    <row r="138" spans="1:1">
      <c r="A138" s="1449"/>
    </row>
    <row r="139" spans="1:1">
      <c r="A139" s="1449"/>
    </row>
    <row r="140" spans="1:1">
      <c r="A140" s="1449"/>
    </row>
    <row r="141" spans="1:1">
      <c r="A141" s="1449"/>
    </row>
    <row r="142" spans="1:1">
      <c r="A142" s="1449"/>
    </row>
    <row r="143" spans="1:1">
      <c r="A143" s="1449"/>
    </row>
    <row r="144" spans="1:1">
      <c r="A144" s="1449"/>
    </row>
    <row r="145" spans="1:1">
      <c r="A145" s="1449"/>
    </row>
    <row r="146" spans="1:1">
      <c r="A146" s="1449"/>
    </row>
    <row r="147" spans="1:1">
      <c r="A147" s="1449"/>
    </row>
    <row r="148" spans="1:1">
      <c r="A148" s="1449"/>
    </row>
    <row r="149" spans="1:1">
      <c r="A149" s="1449"/>
    </row>
    <row r="150" spans="1:1">
      <c r="A150" s="1449"/>
    </row>
    <row r="151" spans="1:1">
      <c r="A151" s="1449"/>
    </row>
    <row r="152" spans="1:1">
      <c r="A152" s="1449"/>
    </row>
    <row r="153" spans="1:1">
      <c r="A153" s="1449"/>
    </row>
    <row r="154" spans="1:1">
      <c r="A154" s="1449"/>
    </row>
    <row r="155" spans="1:1">
      <c r="A155" s="1449"/>
    </row>
    <row r="156" spans="1:1">
      <c r="A156" s="1449"/>
    </row>
    <row r="157" spans="1:1">
      <c r="A157" s="1449"/>
    </row>
    <row r="158" spans="1:1">
      <c r="A158" s="1449"/>
    </row>
    <row r="159" spans="1:1">
      <c r="A159" s="1449"/>
    </row>
    <row r="160" spans="1:1">
      <c r="A160" s="1449"/>
    </row>
    <row r="161" spans="1:1">
      <c r="A161" s="1449"/>
    </row>
    <row r="162" spans="1:1">
      <c r="A162" s="1449"/>
    </row>
    <row r="163" spans="1:1">
      <c r="A163" s="1449"/>
    </row>
    <row r="164" spans="1:1">
      <c r="A164" s="1449"/>
    </row>
    <row r="165" spans="1:1">
      <c r="A165" s="1449"/>
    </row>
    <row r="166" spans="1:1">
      <c r="A166" s="1449"/>
    </row>
    <row r="167" spans="1:1">
      <c r="A167" s="1449"/>
    </row>
    <row r="168" spans="1:1">
      <c r="A168" s="1449"/>
    </row>
    <row r="169" spans="1:1">
      <c r="A169" s="1449"/>
    </row>
    <row r="170" spans="1:1">
      <c r="A170" s="1449"/>
    </row>
    <row r="171" spans="1:1">
      <c r="A171" s="1449"/>
    </row>
    <row r="172" spans="1:1">
      <c r="A172" s="1449"/>
    </row>
    <row r="173" spans="1:1">
      <c r="A173" s="1449"/>
    </row>
    <row r="174" spans="1:1">
      <c r="A174" s="1449"/>
    </row>
    <row r="175" spans="1:1">
      <c r="A175" s="1449"/>
    </row>
    <row r="176" spans="1:1">
      <c r="A176" s="1449"/>
    </row>
    <row r="177" spans="1:1">
      <c r="A177" s="1449"/>
    </row>
    <row r="178" spans="1:1">
      <c r="A178" s="1449"/>
    </row>
    <row r="179" spans="1:1">
      <c r="A179" s="1449"/>
    </row>
    <row r="180" spans="1:1">
      <c r="A180" s="1449"/>
    </row>
    <row r="181" spans="1:1">
      <c r="A181" s="1449"/>
    </row>
    <row r="182" spans="1:1">
      <c r="A182" s="1449"/>
    </row>
    <row r="183" spans="1:1">
      <c r="A183" s="1449"/>
    </row>
    <row r="184" spans="1:1">
      <c r="A184" s="1449"/>
    </row>
    <row r="185" spans="1:1">
      <c r="A185" s="1449"/>
    </row>
    <row r="186" spans="1:1">
      <c r="A186" s="1449"/>
    </row>
    <row r="187" spans="1:1">
      <c r="A187" s="1449"/>
    </row>
    <row r="188" spans="1:1">
      <c r="A188" s="1449"/>
    </row>
    <row r="189" spans="1:1">
      <c r="A189" s="1449"/>
    </row>
    <row r="190" spans="1:1">
      <c r="A190" s="1449"/>
    </row>
    <row r="191" spans="1:1">
      <c r="A191" s="1449"/>
    </row>
    <row r="192" spans="1:1">
      <c r="A192" s="1449"/>
    </row>
    <row r="193" spans="1:1">
      <c r="A193" s="1449"/>
    </row>
    <row r="194" spans="1:1">
      <c r="A194" s="1449"/>
    </row>
    <row r="195" spans="1:1">
      <c r="A195" s="1449"/>
    </row>
    <row r="196" spans="1:1">
      <c r="A196" s="1449"/>
    </row>
    <row r="197" spans="1:1">
      <c r="A197" s="1449"/>
    </row>
    <row r="198" spans="1:1">
      <c r="A198" s="1449"/>
    </row>
    <row r="199" spans="1:1">
      <c r="A199" s="1449"/>
    </row>
    <row r="200" spans="1:1">
      <c r="A200" s="1449"/>
    </row>
    <row r="201" spans="1:1">
      <c r="A201" s="1449"/>
    </row>
    <row r="202" spans="1:1">
      <c r="A202" s="1449"/>
    </row>
    <row r="203" spans="1:1">
      <c r="A203" s="1449"/>
    </row>
    <row r="204" spans="1:1">
      <c r="A204" s="1449"/>
    </row>
    <row r="205" spans="1:1">
      <c r="A205" s="1449"/>
    </row>
    <row r="206" spans="1:1">
      <c r="A206" s="1449"/>
    </row>
    <row r="207" spans="1:1">
      <c r="A207" s="1449"/>
    </row>
    <row r="208" spans="1:1">
      <c r="A208" s="1449"/>
    </row>
    <row r="209" spans="1:1">
      <c r="A209" s="1449"/>
    </row>
    <row r="210" spans="1:1">
      <c r="A210" s="1449"/>
    </row>
    <row r="211" spans="1:1">
      <c r="A211" s="1449"/>
    </row>
    <row r="212" spans="1:1">
      <c r="A212" s="1449"/>
    </row>
    <row r="213" spans="1:1">
      <c r="A213" s="1449"/>
    </row>
    <row r="214" spans="1:1">
      <c r="A214" s="1449"/>
    </row>
    <row r="215" spans="1:1">
      <c r="A215" s="1449"/>
    </row>
    <row r="216" spans="1:1">
      <c r="A216" s="1449"/>
    </row>
    <row r="217" spans="1:1">
      <c r="A217" s="1449"/>
    </row>
    <row r="218" spans="1:1">
      <c r="A218" s="1449"/>
    </row>
    <row r="219" spans="1:1">
      <c r="A219" s="1449"/>
    </row>
    <row r="220" spans="1:1">
      <c r="A220" s="1449"/>
    </row>
    <row r="221" spans="1:1">
      <c r="A221" s="1449"/>
    </row>
    <row r="222" spans="1:1">
      <c r="A222" s="1449"/>
    </row>
    <row r="223" spans="1:1">
      <c r="A223" s="1449"/>
    </row>
    <row r="224" spans="1:1">
      <c r="A224" s="1449"/>
    </row>
    <row r="225" spans="1:1">
      <c r="A225" s="1449"/>
    </row>
    <row r="226" spans="1:1">
      <c r="A226" s="1449"/>
    </row>
    <row r="227" spans="1:1">
      <c r="A227" s="1449"/>
    </row>
    <row r="228" spans="1:1">
      <c r="A228" s="1449"/>
    </row>
    <row r="229" spans="1:1">
      <c r="A229" s="1449"/>
    </row>
    <row r="230" spans="1:1">
      <c r="A230" s="1449"/>
    </row>
    <row r="231" spans="1:1">
      <c r="A231" s="1449"/>
    </row>
    <row r="232" spans="1:1">
      <c r="A232" s="1449"/>
    </row>
    <row r="233" spans="1:1">
      <c r="A233" s="1449"/>
    </row>
    <row r="234" spans="1:1">
      <c r="A234" s="1449"/>
    </row>
    <row r="235" spans="1:1">
      <c r="A235" s="1449"/>
    </row>
    <row r="236" spans="1:1">
      <c r="A236" s="1449"/>
    </row>
    <row r="237" spans="1:1">
      <c r="A237" s="1449"/>
    </row>
    <row r="238" spans="1:1">
      <c r="A238" s="1449"/>
    </row>
    <row r="239" spans="1:1">
      <c r="A239" s="1449"/>
    </row>
    <row r="240" spans="1:1">
      <c r="A240" s="1449"/>
    </row>
    <row r="241" spans="1:1">
      <c r="A241" s="1449"/>
    </row>
    <row r="242" spans="1:1">
      <c r="A242" s="1449"/>
    </row>
    <row r="243" spans="1:1">
      <c r="A243" s="1449"/>
    </row>
    <row r="244" spans="1:1">
      <c r="A244" s="1449"/>
    </row>
    <row r="245" spans="1:1">
      <c r="A245" s="1449"/>
    </row>
    <row r="246" spans="1:1">
      <c r="A246" s="1449"/>
    </row>
    <row r="247" spans="1:1">
      <c r="A247" s="1449"/>
    </row>
    <row r="248" spans="1:1">
      <c r="A248" s="1449"/>
    </row>
    <row r="249" spans="1:1">
      <c r="A249" s="1449"/>
    </row>
    <row r="250" spans="1:1">
      <c r="A250" s="1449"/>
    </row>
    <row r="251" spans="1:1">
      <c r="A251" s="1449"/>
    </row>
    <row r="252" spans="1:1">
      <c r="A252" s="1449"/>
    </row>
    <row r="253" spans="1:1">
      <c r="A253" s="1449"/>
    </row>
    <row r="254" spans="1:1">
      <c r="A254" s="1449"/>
    </row>
    <row r="255" spans="1:1">
      <c r="A255" s="1449"/>
    </row>
    <row r="256" spans="1:1">
      <c r="A256" s="1449"/>
    </row>
    <row r="257" spans="1:1">
      <c r="A257" s="1449"/>
    </row>
    <row r="258" spans="1:1">
      <c r="A258" s="1449"/>
    </row>
    <row r="259" spans="1:1">
      <c r="A259" s="1449"/>
    </row>
    <row r="260" spans="1:1">
      <c r="A260" s="1449"/>
    </row>
    <row r="261" spans="1:1">
      <c r="A261" s="1449"/>
    </row>
    <row r="262" spans="1:1">
      <c r="A262" s="1449"/>
    </row>
    <row r="263" spans="1:1">
      <c r="A263" s="1449"/>
    </row>
    <row r="264" spans="1:1">
      <c r="A264" s="1449"/>
    </row>
    <row r="265" spans="1:1">
      <c r="A265" s="1449"/>
    </row>
    <row r="266" spans="1:1">
      <c r="A266" s="1449"/>
    </row>
    <row r="267" spans="1:1">
      <c r="A267" s="1449"/>
    </row>
    <row r="268" spans="1:1">
      <c r="A268" s="1449"/>
    </row>
    <row r="269" spans="1:1">
      <c r="A269" s="1449"/>
    </row>
    <row r="270" spans="1:1">
      <c r="A270" s="1449"/>
    </row>
    <row r="271" spans="1:1">
      <c r="A271" s="1449"/>
    </row>
    <row r="272" spans="1:1">
      <c r="A272" s="1449"/>
    </row>
    <row r="273" spans="1:1">
      <c r="A273" s="1449"/>
    </row>
    <row r="274" spans="1:1">
      <c r="A274" s="1449"/>
    </row>
    <row r="275" spans="1:1">
      <c r="A275" s="1449"/>
    </row>
    <row r="276" spans="1:1">
      <c r="A276" s="1449"/>
    </row>
    <row r="277" spans="1:1">
      <c r="A277" s="1449"/>
    </row>
    <row r="278" spans="1:1">
      <c r="A278" s="1449"/>
    </row>
    <row r="279" spans="1:1">
      <c r="A279" s="1449"/>
    </row>
    <row r="280" spans="1:1">
      <c r="A280" s="1449"/>
    </row>
    <row r="281" spans="1:1">
      <c r="A281" s="1449"/>
    </row>
    <row r="282" spans="1:1">
      <c r="A282" s="1449"/>
    </row>
    <row r="283" spans="1:1">
      <c r="A283" s="1449"/>
    </row>
    <row r="284" spans="1:1">
      <c r="A284" s="1449"/>
    </row>
    <row r="285" spans="1:1">
      <c r="A285" s="1449"/>
    </row>
    <row r="286" spans="1:1">
      <c r="A286" s="1449"/>
    </row>
    <row r="287" spans="1:1">
      <c r="A287" s="1449"/>
    </row>
    <row r="288" spans="1:1">
      <c r="A288" s="1449"/>
    </row>
    <row r="289" spans="1:1">
      <c r="A289" s="1449"/>
    </row>
    <row r="290" spans="1:1">
      <c r="A290" s="1449"/>
    </row>
    <row r="291" spans="1:1">
      <c r="A291" s="1449"/>
    </row>
    <row r="292" spans="1:1">
      <c r="A292" s="1449"/>
    </row>
    <row r="293" spans="1:1">
      <c r="A293" s="1449"/>
    </row>
    <row r="294" spans="1:1">
      <c r="A294" s="1449"/>
    </row>
    <row r="295" spans="1:1">
      <c r="A295" s="1449"/>
    </row>
    <row r="296" spans="1:1">
      <c r="A296" s="1449"/>
    </row>
    <row r="297" spans="1:1">
      <c r="A297" s="1449"/>
    </row>
    <row r="298" spans="1:1">
      <c r="A298" s="1449"/>
    </row>
    <row r="299" spans="1:1">
      <c r="A299" s="1449"/>
    </row>
    <row r="300" spans="1:1">
      <c r="A300" s="1449"/>
    </row>
    <row r="301" spans="1:1">
      <c r="A301" s="1449"/>
    </row>
    <row r="302" spans="1:1">
      <c r="A302" s="1449"/>
    </row>
    <row r="303" spans="1:1">
      <c r="A303" s="1449"/>
    </row>
    <row r="304" spans="1:1">
      <c r="A304" s="1449"/>
    </row>
    <row r="305" spans="1:1">
      <c r="A305" s="1449"/>
    </row>
    <row r="306" spans="1:1">
      <c r="A306" s="1449"/>
    </row>
    <row r="307" spans="1:1">
      <c r="A307" s="1449"/>
    </row>
    <row r="308" spans="1:1">
      <c r="A308" s="1449"/>
    </row>
    <row r="309" spans="1:1">
      <c r="A309" s="1449"/>
    </row>
    <row r="310" spans="1:1">
      <c r="A310" s="1449"/>
    </row>
    <row r="311" spans="1:1">
      <c r="A311" s="1449"/>
    </row>
    <row r="312" spans="1:1">
      <c r="A312" s="1449"/>
    </row>
    <row r="313" spans="1:1">
      <c r="A313" s="1449"/>
    </row>
    <row r="314" spans="1:1">
      <c r="A314" s="1449"/>
    </row>
    <row r="315" spans="1:1">
      <c r="A315" s="1449"/>
    </row>
    <row r="316" spans="1:1">
      <c r="A316" s="1449"/>
    </row>
    <row r="317" spans="1:1">
      <c r="A317" s="1449"/>
    </row>
    <row r="318" spans="1:1">
      <c r="A318" s="1449"/>
    </row>
    <row r="319" spans="1:1">
      <c r="A319" s="1449"/>
    </row>
    <row r="320" spans="1:1">
      <c r="A320" s="1449"/>
    </row>
    <row r="321" spans="1:1">
      <c r="A321" s="1449"/>
    </row>
    <row r="322" spans="1:1">
      <c r="A322" s="1449"/>
    </row>
    <row r="323" spans="1:1">
      <c r="A323" s="1449"/>
    </row>
    <row r="324" spans="1:1">
      <c r="A324" s="1449"/>
    </row>
    <row r="325" spans="1:1">
      <c r="A325" s="1449"/>
    </row>
    <row r="326" spans="1:1">
      <c r="A326" s="1449"/>
    </row>
    <row r="327" spans="1:1">
      <c r="A327" s="1449"/>
    </row>
    <row r="328" spans="1:1">
      <c r="A328" s="1449"/>
    </row>
    <row r="329" spans="1:1">
      <c r="A329" s="1449"/>
    </row>
    <row r="330" spans="1:1">
      <c r="A330" s="1449"/>
    </row>
    <row r="331" spans="1:1">
      <c r="A331" s="1449"/>
    </row>
    <row r="332" spans="1:1">
      <c r="A332" s="1449"/>
    </row>
    <row r="333" spans="1:1">
      <c r="A333" s="1449"/>
    </row>
    <row r="334" spans="1:1">
      <c r="A334" s="1449"/>
    </row>
    <row r="335" spans="1:1">
      <c r="A335" s="1449"/>
    </row>
  </sheetData>
  <mergeCells count="10">
    <mergeCell ref="B9:E9"/>
    <mergeCell ref="B10:E10"/>
    <mergeCell ref="I10:L10"/>
    <mergeCell ref="A1:AM1"/>
    <mergeCell ref="A2:AM2"/>
    <mergeCell ref="A3:AM3"/>
    <mergeCell ref="A4:AM4"/>
    <mergeCell ref="B8:E8"/>
    <mergeCell ref="I8:L8"/>
    <mergeCell ref="O8:R8"/>
  </mergeCells>
  <pageMargins left="0" right="0" top="0" bottom="0" header="0" footer="0"/>
  <pageSetup paperSize="5" scale="50" fitToHeight="0" orientation="landscape" r:id="rId1"/>
  <rowBreaks count="1" manualBreakCount="1">
    <brk id="82"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L47"/>
  <sheetViews>
    <sheetView view="pageBreakPreview" zoomScale="115" zoomScaleNormal="115" zoomScaleSheetLayoutView="115" workbookViewId="0">
      <selection activeCell="O21" sqref="O21"/>
    </sheetView>
  </sheetViews>
  <sheetFormatPr defaultColWidth="11.42578125" defaultRowHeight="15"/>
  <cols>
    <col min="1" max="1" width="0.5703125" style="99" customWidth="1"/>
    <col min="2" max="2" width="18.42578125" style="99" customWidth="1"/>
    <col min="3" max="3" width="21.5703125" style="99" customWidth="1"/>
    <col min="4" max="4" width="11.42578125" style="99" customWidth="1"/>
    <col min="5" max="5" width="7" style="99" customWidth="1"/>
    <col min="6" max="6" width="13.85546875" style="99" customWidth="1"/>
    <col min="7" max="7" width="14.5703125" style="99" customWidth="1"/>
    <col min="8" max="8" width="3.7109375" style="99" customWidth="1"/>
    <col min="9" max="9" width="17.42578125" style="99" customWidth="1"/>
    <col min="10" max="10" width="0.5703125" style="99" customWidth="1"/>
    <col min="11" max="16384" width="11.42578125" style="99"/>
  </cols>
  <sheetData>
    <row r="1" spans="1:12" ht="18">
      <c r="B1" s="1683" t="s">
        <v>136</v>
      </c>
      <c r="C1" s="1683"/>
      <c r="D1" s="1683"/>
      <c r="E1" s="1683"/>
      <c r="F1" s="1683"/>
      <c r="G1" s="1683"/>
      <c r="H1" s="1683"/>
      <c r="I1" s="101"/>
    </row>
    <row r="2" spans="1:12" s="101" customFormat="1" ht="18">
      <c r="B2" s="1684" t="s">
        <v>138</v>
      </c>
      <c r="C2" s="1684"/>
      <c r="D2" s="1684"/>
      <c r="E2" s="1684"/>
      <c r="F2" s="1684"/>
      <c r="G2" s="1684"/>
      <c r="H2" s="1684"/>
      <c r="J2" s="100" t="s">
        <v>71</v>
      </c>
    </row>
    <row r="3" spans="1:12" s="196" customFormat="1" ht="15.75">
      <c r="A3" s="629"/>
      <c r="B3" s="1656" t="str">
        <f>A!A3</f>
        <v>As of June 30, 2023</v>
      </c>
      <c r="C3" s="1656"/>
      <c r="D3" s="1656"/>
      <c r="E3" s="1656"/>
      <c r="F3" s="1656"/>
      <c r="G3" s="1656"/>
      <c r="H3" s="1656"/>
      <c r="I3" s="629"/>
      <c r="J3" s="629"/>
      <c r="K3" s="629"/>
      <c r="L3" s="629"/>
    </row>
    <row r="4" spans="1:12" s="196" customFormat="1" ht="15.75">
      <c r="A4" s="629"/>
      <c r="B4" s="1656" t="str">
        <f>A!A4</f>
        <v>Due July 21, 2023</v>
      </c>
      <c r="C4" s="1656"/>
      <c r="D4" s="1656"/>
      <c r="E4" s="1656"/>
      <c r="F4" s="1656"/>
      <c r="G4" s="1656"/>
      <c r="H4" s="1656"/>
      <c r="I4" s="629"/>
      <c r="J4" s="629"/>
      <c r="K4" s="1656"/>
      <c r="L4" s="1656"/>
    </row>
    <row r="6" spans="1:12" ht="18">
      <c r="B6" s="102" t="s">
        <v>139</v>
      </c>
      <c r="C6" s="103"/>
      <c r="D6" s="103"/>
      <c r="E6" s="103"/>
      <c r="F6" s="103"/>
      <c r="G6" s="103"/>
      <c r="H6" s="103"/>
      <c r="I6" s="103"/>
      <c r="J6" s="103"/>
    </row>
    <row r="7" spans="1:12">
      <c r="B7" s="103" t="s">
        <v>807</v>
      </c>
      <c r="C7" s="103"/>
      <c r="D7" s="103"/>
      <c r="E7" s="103"/>
      <c r="F7" s="103"/>
      <c r="G7" s="103"/>
      <c r="H7" s="103"/>
      <c r="I7" s="103"/>
      <c r="J7" s="103"/>
    </row>
    <row r="8" spans="1:12">
      <c r="B8" s="103"/>
      <c r="C8" s="103"/>
      <c r="D8" s="103"/>
      <c r="E8" s="103"/>
      <c r="F8" s="103"/>
      <c r="J8" s="103"/>
    </row>
    <row r="9" spans="1:12" ht="15.75">
      <c r="B9" s="104" t="s">
        <v>128</v>
      </c>
      <c r="C9" s="105"/>
      <c r="D9" s="106" t="s">
        <v>71</v>
      </c>
      <c r="G9" s="829" t="s">
        <v>677</v>
      </c>
      <c r="H9" s="1685"/>
      <c r="I9" s="1685"/>
      <c r="J9" s="103"/>
    </row>
    <row r="10" spans="1:12" ht="15.75">
      <c r="B10" s="109" t="s">
        <v>72</v>
      </c>
      <c r="C10" s="110"/>
      <c r="D10" s="111"/>
      <c r="F10" s="107"/>
      <c r="G10" s="829" t="s">
        <v>108</v>
      </c>
      <c r="H10" s="1686" t="s">
        <v>275</v>
      </c>
      <c r="I10" s="1686"/>
      <c r="J10" s="103"/>
    </row>
    <row r="11" spans="1:12" ht="15.75">
      <c r="B11" s="104" t="s">
        <v>74</v>
      </c>
      <c r="C11" s="117"/>
      <c r="D11" s="114"/>
      <c r="F11" s="112"/>
      <c r="G11" s="462" t="s">
        <v>73</v>
      </c>
      <c r="H11" s="1687"/>
      <c r="I11" s="1687"/>
      <c r="J11" s="103"/>
    </row>
    <row r="12" spans="1:12" ht="15.75">
      <c r="B12" s="109" t="s">
        <v>137</v>
      </c>
      <c r="C12" s="115"/>
      <c r="D12" s="111"/>
      <c r="E12" s="114"/>
      <c r="F12" s="116"/>
      <c r="G12" s="463" t="s">
        <v>678</v>
      </c>
      <c r="H12" s="1687" t="s">
        <v>40</v>
      </c>
      <c r="I12" s="1687"/>
      <c r="J12" s="103"/>
    </row>
    <row r="13" spans="1:12" ht="15.75">
      <c r="B13" s="112" t="s">
        <v>277</v>
      </c>
      <c r="C13" s="105"/>
      <c r="D13" s="113" t="s">
        <v>278</v>
      </c>
      <c r="E13" s="111"/>
      <c r="F13" s="111"/>
      <c r="G13" s="113"/>
      <c r="H13" s="108"/>
      <c r="I13" s="108"/>
      <c r="J13" s="103"/>
    </row>
    <row r="14" spans="1:12">
      <c r="E14" s="106"/>
      <c r="F14" s="114"/>
      <c r="G14" s="118"/>
      <c r="H14" s="119"/>
      <c r="I14" s="120"/>
      <c r="J14" s="121"/>
    </row>
    <row r="15" spans="1:12">
      <c r="B15" s="108" t="s">
        <v>141</v>
      </c>
      <c r="C15" s="108"/>
      <c r="D15" s="108"/>
      <c r="E15" s="108"/>
      <c r="F15" s="108"/>
      <c r="G15" s="108"/>
      <c r="H15" s="108"/>
      <c r="I15" s="122"/>
      <c r="J15" s="121"/>
    </row>
    <row r="16" spans="1:12">
      <c r="B16" s="108" t="s">
        <v>142</v>
      </c>
      <c r="C16" s="114"/>
      <c r="D16" s="108"/>
      <c r="E16" s="108"/>
      <c r="F16" s="108"/>
      <c r="G16" s="108"/>
      <c r="H16" s="108"/>
      <c r="I16" s="123"/>
      <c r="J16" s="121"/>
    </row>
    <row r="17" spans="2:10" ht="16.5" thickBot="1">
      <c r="B17" s="828" t="s">
        <v>788</v>
      </c>
      <c r="C17" s="108"/>
      <c r="D17" s="108"/>
      <c r="E17" s="108"/>
      <c r="F17" s="108"/>
      <c r="G17" s="108"/>
      <c r="H17" s="108"/>
      <c r="I17" s="124">
        <f>I15-I16</f>
        <v>0</v>
      </c>
      <c r="J17" s="121"/>
    </row>
    <row r="18" spans="2:10" ht="6.75" customHeight="1" thickTop="1">
      <c r="B18" s="108"/>
      <c r="C18" s="108"/>
      <c r="D18" s="108"/>
      <c r="E18" s="108"/>
      <c r="F18" s="108"/>
      <c r="G18" s="108"/>
      <c r="H18" s="108"/>
      <c r="I18" s="122"/>
      <c r="J18" s="121"/>
    </row>
    <row r="19" spans="2:10" ht="25.5" customHeight="1">
      <c r="B19" s="1688" t="str">
        <f>IF(ISBLANK(I16),"", IF(ABS(I17)&gt;=5000,"Since the amount is greater than $5,000, please prepare the entries as shown below.","Since the amount is less than $5,000, no JE is required.  Cross out the journals below, sign, and submit the schedule."))</f>
        <v/>
      </c>
      <c r="C19" s="1688"/>
      <c r="D19" s="1688"/>
      <c r="E19" s="1688"/>
      <c r="F19" s="1688"/>
      <c r="G19" s="1688"/>
      <c r="H19" s="1688"/>
      <c r="I19" s="1688"/>
      <c r="J19" s="121"/>
    </row>
    <row r="20" spans="2:10" ht="15" customHeight="1">
      <c r="B20" s="104"/>
      <c r="C20" s="104"/>
      <c r="D20" s="104"/>
      <c r="E20" s="104"/>
      <c r="F20" s="104"/>
      <c r="G20" s="104"/>
      <c r="H20" s="104"/>
      <c r="I20" s="125"/>
      <c r="J20" s="121"/>
    </row>
    <row r="21" spans="2:10" ht="24.6" customHeight="1" thickBot="1">
      <c r="B21" s="126" t="s">
        <v>288</v>
      </c>
      <c r="C21" s="104"/>
      <c r="D21" s="104"/>
      <c r="E21" s="104"/>
      <c r="F21" s="104"/>
      <c r="G21" s="104"/>
      <c r="H21" s="104"/>
      <c r="I21" s="108"/>
      <c r="J21" s="121"/>
    </row>
    <row r="22" spans="2:10" ht="15.75">
      <c r="B22" s="127" t="s">
        <v>279</v>
      </c>
      <c r="C22" s="787" t="s">
        <v>114</v>
      </c>
      <c r="D22" s="128" t="s">
        <v>85</v>
      </c>
      <c r="E22" s="128"/>
      <c r="F22" s="128"/>
      <c r="G22" s="128"/>
      <c r="H22" s="128"/>
      <c r="I22" s="129" t="s">
        <v>280</v>
      </c>
      <c r="J22" s="121"/>
    </row>
    <row r="23" spans="2:10">
      <c r="B23" s="130"/>
      <c r="C23" s="788">
        <v>170100</v>
      </c>
      <c r="D23" s="143" t="s">
        <v>358</v>
      </c>
      <c r="E23" s="143"/>
      <c r="F23" s="143"/>
      <c r="G23" s="143"/>
      <c r="H23" s="143"/>
      <c r="I23" s="131">
        <f>+I17</f>
        <v>0</v>
      </c>
      <c r="J23" s="121"/>
    </row>
    <row r="24" spans="2:10">
      <c r="B24" s="132" t="s">
        <v>281</v>
      </c>
      <c r="C24" s="789" t="s">
        <v>282</v>
      </c>
      <c r="D24" s="1680"/>
      <c r="E24" s="1680"/>
      <c r="F24" s="1680"/>
      <c r="G24" s="1680"/>
      <c r="H24" s="1680"/>
      <c r="I24" s="133">
        <f>-I23</f>
        <v>0</v>
      </c>
      <c r="J24" s="121"/>
    </row>
    <row r="25" spans="2:10">
      <c r="B25" s="134"/>
      <c r="C25" s="1678" t="s">
        <v>283</v>
      </c>
      <c r="D25" s="1678"/>
      <c r="E25" s="1678"/>
      <c r="F25" s="1678"/>
      <c r="G25" s="1678"/>
      <c r="H25" s="1678"/>
      <c r="I25" s="1679"/>
      <c r="J25" s="121"/>
    </row>
    <row r="26" spans="2:10">
      <c r="B26" s="132"/>
      <c r="C26" s="790">
        <v>370100</v>
      </c>
      <c r="D26" s="108" t="s">
        <v>659</v>
      </c>
      <c r="E26" s="108"/>
      <c r="F26" s="108"/>
      <c r="G26" s="108"/>
      <c r="H26" s="135"/>
      <c r="I26" s="133">
        <f>I17</f>
        <v>0</v>
      </c>
      <c r="J26" s="121"/>
    </row>
    <row r="27" spans="2:10">
      <c r="B27" s="130"/>
      <c r="C27" s="790">
        <v>315100</v>
      </c>
      <c r="D27" s="108" t="s">
        <v>712</v>
      </c>
      <c r="E27" s="108"/>
      <c r="F27" s="108"/>
      <c r="G27" s="108"/>
      <c r="H27" s="135"/>
      <c r="I27" s="133">
        <f>-I17</f>
        <v>0</v>
      </c>
      <c r="J27" s="121"/>
    </row>
    <row r="28" spans="2:10" ht="30.75" customHeight="1" thickBot="1">
      <c r="B28" s="136"/>
      <c r="C28" s="1681" t="s">
        <v>351</v>
      </c>
      <c r="D28" s="1681"/>
      <c r="E28" s="1681"/>
      <c r="F28" s="1681"/>
      <c r="G28" s="1681"/>
      <c r="H28" s="1681"/>
      <c r="I28" s="1682"/>
      <c r="J28" s="121"/>
    </row>
    <row r="29" spans="2:10" ht="12" customHeight="1">
      <c r="B29" s="108"/>
      <c r="C29" s="114"/>
      <c r="D29" s="108"/>
      <c r="E29" s="108"/>
      <c r="F29" s="108"/>
      <c r="G29" s="108"/>
      <c r="H29" s="137"/>
      <c r="I29" s="138"/>
      <c r="J29" s="121"/>
    </row>
    <row r="30" spans="2:10" ht="16.5" thickBot="1">
      <c r="B30" s="126" t="s">
        <v>289</v>
      </c>
      <c r="C30" s="104"/>
      <c r="D30" s="104"/>
      <c r="E30" s="104"/>
      <c r="F30" s="104"/>
      <c r="G30" s="104"/>
      <c r="H30" s="104"/>
      <c r="I30" s="108"/>
      <c r="J30" s="121"/>
    </row>
    <row r="31" spans="2:10" ht="15.75">
      <c r="B31" s="127" t="s">
        <v>279</v>
      </c>
      <c r="C31" s="787" t="s">
        <v>114</v>
      </c>
      <c r="D31" s="128" t="s">
        <v>85</v>
      </c>
      <c r="E31" s="128"/>
      <c r="F31" s="128"/>
      <c r="G31" s="128"/>
      <c r="H31" s="128"/>
      <c r="I31" s="129" t="s">
        <v>280</v>
      </c>
      <c r="J31" s="121"/>
    </row>
    <row r="32" spans="2:10">
      <c r="B32" s="130"/>
      <c r="C32" s="788">
        <v>170100</v>
      </c>
      <c r="D32" s="1680" t="s">
        <v>358</v>
      </c>
      <c r="E32" s="1680"/>
      <c r="F32" s="1680"/>
      <c r="G32" s="1680"/>
      <c r="H32" s="1680"/>
      <c r="I32" s="131">
        <f>+I17</f>
        <v>0</v>
      </c>
      <c r="J32" s="121"/>
    </row>
    <row r="33" spans="1:10">
      <c r="B33" s="132" t="s">
        <v>281</v>
      </c>
      <c r="C33" s="789" t="s">
        <v>282</v>
      </c>
      <c r="D33" s="1680"/>
      <c r="E33" s="1680"/>
      <c r="F33" s="1680"/>
      <c r="G33" s="1680"/>
      <c r="H33" s="1680"/>
      <c r="I33" s="133">
        <f>-I32</f>
        <v>0</v>
      </c>
      <c r="J33" s="121"/>
    </row>
    <row r="34" spans="1:10" ht="15.75" thickBot="1">
      <c r="B34" s="139"/>
      <c r="C34" s="1689" t="s">
        <v>284</v>
      </c>
      <c r="D34" s="1689"/>
      <c r="E34" s="1689"/>
      <c r="F34" s="1689"/>
      <c r="G34" s="1689"/>
      <c r="H34" s="1689"/>
      <c r="I34" s="1690"/>
      <c r="J34" s="121"/>
    </row>
    <row r="35" spans="1:10">
      <c r="B35" s="108"/>
      <c r="C35" s="114"/>
      <c r="D35" s="108"/>
      <c r="E35" s="108"/>
      <c r="F35" s="108"/>
      <c r="G35" s="108"/>
      <c r="H35" s="108"/>
      <c r="I35" s="135"/>
      <c r="J35" s="121"/>
    </row>
    <row r="36" spans="1:10">
      <c r="B36" s="108" t="s">
        <v>39</v>
      </c>
      <c r="C36" s="108"/>
      <c r="D36" s="108"/>
      <c r="E36" s="108"/>
      <c r="F36" s="108"/>
      <c r="G36" s="1692"/>
      <c r="H36" s="1693"/>
      <c r="I36" s="1693"/>
      <c r="J36" s="121"/>
    </row>
    <row r="37" spans="1:10">
      <c r="B37" s="114"/>
      <c r="C37" s="114"/>
      <c r="D37" s="108"/>
      <c r="E37" s="108"/>
      <c r="F37" s="108"/>
      <c r="G37" s="108"/>
      <c r="H37" s="108"/>
      <c r="I37" s="135"/>
      <c r="J37" s="121"/>
    </row>
    <row r="38" spans="1:10">
      <c r="B38" s="114" t="s">
        <v>102</v>
      </c>
      <c r="C38" s="140" t="s">
        <v>143</v>
      </c>
      <c r="D38" s="141"/>
      <c r="E38" s="141"/>
      <c r="F38" s="114"/>
      <c r="G38" s="144" t="s">
        <v>103</v>
      </c>
      <c r="H38" s="140" t="s">
        <v>144</v>
      </c>
      <c r="I38" s="141"/>
    </row>
    <row r="39" spans="1:10">
      <c r="B39" s="114"/>
      <c r="C39" s="111" t="s">
        <v>285</v>
      </c>
      <c r="D39" s="114"/>
      <c r="E39" s="114"/>
      <c r="F39" s="114"/>
      <c r="G39" s="114"/>
      <c r="H39" s="111"/>
      <c r="I39" s="114"/>
    </row>
    <row r="40" spans="1:10" ht="12.75" customHeight="1">
      <c r="B40" s="114"/>
      <c r="C40" s="114"/>
      <c r="D40" s="114"/>
      <c r="E40" s="114"/>
      <c r="F40" s="114"/>
      <c r="G40" s="114"/>
      <c r="H40" s="114"/>
      <c r="I40" s="142"/>
    </row>
    <row r="41" spans="1:10">
      <c r="B41" s="143" t="s">
        <v>124</v>
      </c>
      <c r="C41" s="140"/>
      <c r="D41" s="140"/>
      <c r="E41" s="140"/>
      <c r="F41" s="114"/>
      <c r="G41" s="144" t="s">
        <v>69</v>
      </c>
      <c r="H41" s="140" t="s">
        <v>144</v>
      </c>
      <c r="I41" s="141"/>
    </row>
    <row r="42" spans="1:10">
      <c r="B42" s="145"/>
      <c r="C42" s="146" t="s">
        <v>285</v>
      </c>
      <c r="D42" s="146"/>
      <c r="E42" s="146"/>
      <c r="G42" s="145"/>
      <c r="H42" s="146"/>
    </row>
    <row r="43" spans="1:10" ht="21.75" customHeight="1">
      <c r="B43" s="145"/>
      <c r="C43" s="147"/>
      <c r="D43" s="147"/>
      <c r="E43" s="147"/>
      <c r="G43" s="145"/>
      <c r="H43" s="146"/>
    </row>
    <row r="44" spans="1:10">
      <c r="B44" s="145"/>
      <c r="C44" s="146" t="s">
        <v>286</v>
      </c>
      <c r="D44" s="146"/>
      <c r="E44" s="146"/>
      <c r="G44" s="145"/>
      <c r="H44" s="146"/>
    </row>
    <row r="45" spans="1:10" ht="25.5" customHeight="1">
      <c r="C45" s="1691" t="s">
        <v>287</v>
      </c>
      <c r="D45" s="1691"/>
      <c r="E45" s="1691"/>
      <c r="F45" s="1691"/>
      <c r="G45" s="1691"/>
      <c r="H45" s="1691"/>
      <c r="I45" s="1691"/>
    </row>
    <row r="46" spans="1:10" ht="12" customHeight="1">
      <c r="C46" s="148"/>
      <c r="D46" s="148"/>
      <c r="E46" s="148"/>
      <c r="F46" s="148"/>
      <c r="G46" s="148"/>
      <c r="H46" s="148"/>
      <c r="I46" s="148"/>
    </row>
    <row r="47" spans="1:10">
      <c r="A47" s="181"/>
      <c r="B47" s="181"/>
      <c r="C47" s="182"/>
      <c r="D47" s="183"/>
      <c r="E47" s="181"/>
      <c r="F47" s="184"/>
      <c r="G47" s="149"/>
      <c r="I47" s="150"/>
    </row>
  </sheetData>
  <mergeCells count="18">
    <mergeCell ref="D33:H33"/>
    <mergeCell ref="C34:I34"/>
    <mergeCell ref="C45:I45"/>
    <mergeCell ref="G36:I36"/>
    <mergeCell ref="D32:H32"/>
    <mergeCell ref="K4:L4"/>
    <mergeCell ref="C25:I25"/>
    <mergeCell ref="D24:H24"/>
    <mergeCell ref="C28:I28"/>
    <mergeCell ref="B1:H1"/>
    <mergeCell ref="B2:H2"/>
    <mergeCell ref="B3:H3"/>
    <mergeCell ref="B4:H4"/>
    <mergeCell ref="H9:I9"/>
    <mergeCell ref="H10:I10"/>
    <mergeCell ref="H11:I11"/>
    <mergeCell ref="H12:I12"/>
    <mergeCell ref="B19:I19"/>
  </mergeCells>
  <phoneticPr fontId="23" type="noConversion"/>
  <printOptions horizontalCentered="1" verticalCentered="1"/>
  <pageMargins left="0.25" right="0.25" top="0.35" bottom="0.36" header="0.5" footer="0.64"/>
  <pageSetup scale="95" orientation="portrait" r:id="rId1"/>
  <headerFooter alignWithMargins="0">
    <oddFooter xml:space="preserve">&amp;LRevised 03/10
</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M71"/>
  <sheetViews>
    <sheetView view="pageBreakPreview" zoomScale="75" zoomScaleNormal="90" zoomScaleSheetLayoutView="75" workbookViewId="0">
      <pane ySplit="21" topLeftCell="A22" activePane="bottomLeft" state="frozen"/>
      <selection sqref="A1:XFD1048576"/>
      <selection pane="bottomLeft" sqref="A1:L1"/>
    </sheetView>
  </sheetViews>
  <sheetFormatPr defaultColWidth="12.5703125" defaultRowHeight="12.75"/>
  <cols>
    <col min="1" max="2" width="15.7109375" style="179" customWidth="1"/>
    <col min="3" max="3" width="21.85546875" style="179" customWidth="1"/>
    <col min="4" max="4" width="5.7109375" style="179" customWidth="1"/>
    <col min="5" max="5" width="15.140625" style="179" customWidth="1"/>
    <col min="6" max="6" width="13.85546875" style="179" customWidth="1"/>
    <col min="7" max="7" width="14.85546875" style="179" bestFit="1" customWidth="1"/>
    <col min="8" max="8" width="56.7109375" style="179" customWidth="1"/>
    <col min="9" max="9" width="11.28515625" style="179" customWidth="1"/>
    <col min="10" max="10" width="2.28515625" style="179" customWidth="1"/>
    <col min="11" max="11" width="11.28515625" style="179" customWidth="1"/>
    <col min="12" max="16384" width="12.5703125" style="179"/>
  </cols>
  <sheetData>
    <row r="1" spans="1:12" ht="18">
      <c r="A1" s="1657" t="s">
        <v>65</v>
      </c>
      <c r="B1" s="1657"/>
      <c r="C1" s="1657"/>
      <c r="D1" s="1657"/>
      <c r="E1" s="1657"/>
      <c r="F1" s="1657"/>
      <c r="G1" s="1657"/>
      <c r="H1" s="1657"/>
      <c r="I1" s="1657"/>
      <c r="J1" s="1657"/>
      <c r="K1" s="1657"/>
      <c r="L1" s="1657"/>
    </row>
    <row r="2" spans="1:12" s="194" customFormat="1" ht="18">
      <c r="A2" s="1657" t="s">
        <v>543</v>
      </c>
      <c r="B2" s="1657"/>
      <c r="C2" s="1657"/>
      <c r="D2" s="1657"/>
      <c r="E2" s="1657"/>
      <c r="F2" s="1657"/>
      <c r="G2" s="1657"/>
      <c r="H2" s="1657"/>
      <c r="I2" s="1657"/>
      <c r="J2" s="1657"/>
      <c r="K2" s="1657"/>
      <c r="L2" s="1657"/>
    </row>
    <row r="3" spans="1:12" ht="15.75">
      <c r="A3" s="1656" t="str">
        <f>A!A3</f>
        <v>As of June 30, 2023</v>
      </c>
      <c r="B3" s="1656"/>
      <c r="C3" s="1656"/>
      <c r="D3" s="1656"/>
      <c r="E3" s="1656"/>
      <c r="F3" s="1656"/>
      <c r="G3" s="1656"/>
      <c r="H3" s="1656"/>
      <c r="I3" s="1656"/>
      <c r="J3" s="1656"/>
      <c r="K3" s="1656"/>
      <c r="L3" s="1656"/>
    </row>
    <row r="4" spans="1:12" ht="15.75">
      <c r="A4" s="1705" t="str">
        <f>A!A4</f>
        <v>Due July 21, 2023</v>
      </c>
      <c r="B4" s="1705"/>
      <c r="C4" s="1705"/>
      <c r="D4" s="1705"/>
      <c r="E4" s="1705"/>
      <c r="F4" s="1705"/>
      <c r="G4" s="1705"/>
      <c r="H4" s="1705"/>
      <c r="I4" s="1705"/>
      <c r="J4" s="1705"/>
      <c r="K4" s="1705"/>
      <c r="L4" s="1705"/>
    </row>
    <row r="5" spans="1:12" ht="18">
      <c r="A5" s="195" t="s">
        <v>654</v>
      </c>
      <c r="B5" s="195"/>
      <c r="C5" s="196"/>
      <c r="D5" s="196"/>
      <c r="E5" s="197" t="s">
        <v>662</v>
      </c>
      <c r="F5" s="197"/>
      <c r="H5" s="196"/>
      <c r="I5" s="196"/>
      <c r="J5" s="196"/>
      <c r="K5" s="196"/>
      <c r="L5" s="196"/>
    </row>
    <row r="6" spans="1:12" s="228" customFormat="1" ht="14.25">
      <c r="A6" s="228" t="s">
        <v>272</v>
      </c>
    </row>
    <row r="7" spans="1:12" s="228" customFormat="1" ht="14.25"/>
    <row r="8" spans="1:12" s="228" customFormat="1" ht="15">
      <c r="A8" s="196" t="s">
        <v>145</v>
      </c>
      <c r="B8" s="196"/>
      <c r="I8" s="198" t="s">
        <v>107</v>
      </c>
      <c r="J8" s="231"/>
      <c r="K8" s="1694"/>
      <c r="L8" s="1695"/>
    </row>
    <row r="9" spans="1:12" s="228" customFormat="1" ht="11.25" customHeight="1">
      <c r="E9" s="235"/>
      <c r="I9" s="196"/>
      <c r="J9" s="231"/>
    </row>
    <row r="10" spans="1:12" s="228" customFormat="1" ht="15" customHeight="1">
      <c r="E10" s="235"/>
      <c r="I10" s="198" t="s">
        <v>914</v>
      </c>
      <c r="J10" s="231"/>
      <c r="K10" s="1694"/>
      <c r="L10" s="1695"/>
    </row>
    <row r="11" spans="1:12" s="196" customFormat="1" ht="15.75">
      <c r="A11" s="289" t="s">
        <v>128</v>
      </c>
      <c r="B11" s="265"/>
      <c r="E11" s="201" t="s">
        <v>72</v>
      </c>
      <c r="F11" s="200"/>
      <c r="G11" s="200"/>
      <c r="I11" s="201" t="s">
        <v>108</v>
      </c>
      <c r="J11" s="199"/>
      <c r="K11" s="1696" t="s">
        <v>275</v>
      </c>
      <c r="L11" s="1663"/>
    </row>
    <row r="12" spans="1:12" s="196" customFormat="1" ht="12" customHeight="1">
      <c r="A12" s="289" t="s">
        <v>73</v>
      </c>
      <c r="B12" s="229"/>
      <c r="E12" s="201"/>
      <c r="L12" s="196" t="s">
        <v>71</v>
      </c>
    </row>
    <row r="13" spans="1:12" s="196" customFormat="1" ht="15">
      <c r="A13" s="289" t="s">
        <v>74</v>
      </c>
      <c r="B13" s="265"/>
      <c r="E13" s="201" t="s">
        <v>75</v>
      </c>
      <c r="F13" s="200"/>
      <c r="G13" s="200"/>
      <c r="I13" s="201" t="s">
        <v>76</v>
      </c>
      <c r="J13" s="201"/>
      <c r="K13" s="1697" t="s">
        <v>77</v>
      </c>
      <c r="L13" s="1665"/>
    </row>
    <row r="14" spans="1:12" ht="15">
      <c r="A14" s="196"/>
      <c r="B14" s="196"/>
      <c r="C14" s="196"/>
      <c r="E14" s="196"/>
      <c r="F14" s="196"/>
      <c r="G14" s="196"/>
      <c r="H14" s="196"/>
      <c r="I14" s="196"/>
      <c r="J14" s="196"/>
      <c r="K14" s="196"/>
      <c r="L14" s="196"/>
    </row>
    <row r="15" spans="1:12" ht="15.75">
      <c r="A15" s="1658" t="s">
        <v>787</v>
      </c>
      <c r="B15" s="1658"/>
      <c r="C15" s="1658"/>
      <c r="D15" s="1658"/>
      <c r="E15" s="1658"/>
      <c r="F15" s="1658"/>
      <c r="G15" s="1658"/>
      <c r="H15" s="1658"/>
      <c r="I15" s="1658"/>
      <c r="J15" s="1658"/>
      <c r="K15" s="1658"/>
      <c r="L15" s="1658"/>
    </row>
    <row r="16" spans="1:12" s="238" customFormat="1" ht="14.25" customHeight="1">
      <c r="A16" s="266" t="s">
        <v>375</v>
      </c>
      <c r="B16" s="266" t="s">
        <v>366</v>
      </c>
      <c r="C16" s="266" t="s">
        <v>367</v>
      </c>
      <c r="D16" s="267" t="s">
        <v>368</v>
      </c>
      <c r="E16" s="267" t="s">
        <v>369</v>
      </c>
      <c r="F16" s="267" t="s">
        <v>370</v>
      </c>
      <c r="G16" s="266" t="s">
        <v>371</v>
      </c>
      <c r="H16" s="266" t="s">
        <v>372</v>
      </c>
      <c r="I16" s="266"/>
      <c r="J16" s="266" t="s">
        <v>373</v>
      </c>
      <c r="K16" s="266"/>
      <c r="L16" s="266" t="s">
        <v>376</v>
      </c>
    </row>
    <row r="17" spans="1:12" s="196" customFormat="1" ht="16.5" thickBot="1">
      <c r="A17" s="1698" t="s">
        <v>395</v>
      </c>
      <c r="B17" s="1699"/>
      <c r="C17" s="1700"/>
      <c r="D17" s="256"/>
      <c r="E17" s="203"/>
      <c r="F17" s="204" t="s">
        <v>84</v>
      </c>
      <c r="G17" s="617"/>
      <c r="H17" s="268"/>
      <c r="I17" s="269" t="s">
        <v>111</v>
      </c>
      <c r="J17" s="270"/>
      <c r="K17" s="271"/>
      <c r="L17" s="218"/>
    </row>
    <row r="18" spans="1:12" s="196" customFormat="1" ht="15">
      <c r="A18" s="272" t="s">
        <v>381</v>
      </c>
      <c r="B18" s="542" t="s">
        <v>416</v>
      </c>
      <c r="D18" s="202"/>
      <c r="E18" s="203"/>
      <c r="F18" s="204" t="s">
        <v>90</v>
      </c>
      <c r="G18" s="618" t="s">
        <v>129</v>
      </c>
      <c r="H18" s="203"/>
      <c r="I18" s="207" t="s">
        <v>71</v>
      </c>
      <c r="J18" s="208"/>
      <c r="K18" s="204"/>
      <c r="L18" s="209" t="s">
        <v>396</v>
      </c>
    </row>
    <row r="19" spans="1:12" s="196" customFormat="1" ht="15">
      <c r="A19" s="209" t="s">
        <v>382</v>
      </c>
      <c r="B19" s="543" t="s">
        <v>417</v>
      </c>
      <c r="C19" s="208" t="s">
        <v>71</v>
      </c>
      <c r="D19" s="202"/>
      <c r="E19" s="211" t="s">
        <v>83</v>
      </c>
      <c r="F19" s="204" t="s">
        <v>112</v>
      </c>
      <c r="G19" s="618" t="s">
        <v>130</v>
      </c>
      <c r="H19" s="203"/>
      <c r="I19" s="207" t="s">
        <v>71</v>
      </c>
      <c r="J19" s="208"/>
      <c r="K19" s="204"/>
      <c r="L19" s="209" t="s">
        <v>79</v>
      </c>
    </row>
    <row r="20" spans="1:12" s="196" customFormat="1" ht="15">
      <c r="A20" s="209" t="s">
        <v>383</v>
      </c>
      <c r="B20" s="543" t="s">
        <v>23</v>
      </c>
      <c r="C20" s="208"/>
      <c r="D20" s="210"/>
      <c r="E20" s="211" t="s">
        <v>89</v>
      </c>
      <c r="F20" s="204" t="s">
        <v>115</v>
      </c>
      <c r="G20" s="618" t="s">
        <v>131</v>
      </c>
      <c r="H20" s="204" t="s">
        <v>85</v>
      </c>
      <c r="I20" s="207" t="s">
        <v>71</v>
      </c>
      <c r="J20" s="208"/>
      <c r="K20" s="204"/>
      <c r="L20" s="209" t="s">
        <v>113</v>
      </c>
    </row>
    <row r="21" spans="1:12" s="196" customFormat="1" ht="15.75" thickBot="1">
      <c r="A21" s="210" t="s">
        <v>117</v>
      </c>
      <c r="B21" s="544" t="s">
        <v>421</v>
      </c>
      <c r="C21" s="208" t="s">
        <v>384</v>
      </c>
      <c r="D21" s="202" t="s">
        <v>377</v>
      </c>
      <c r="E21" s="273" t="s">
        <v>397</v>
      </c>
      <c r="F21" s="204" t="s">
        <v>120</v>
      </c>
      <c r="G21" s="544" t="s">
        <v>133</v>
      </c>
      <c r="H21" s="204" t="s">
        <v>41</v>
      </c>
      <c r="I21" s="205" t="s">
        <v>122</v>
      </c>
      <c r="J21" s="199"/>
      <c r="K21" s="203" t="s">
        <v>123</v>
      </c>
      <c r="L21" s="210" t="s">
        <v>147</v>
      </c>
    </row>
    <row r="22" spans="1:12" ht="16.5" thickBot="1">
      <c r="A22" s="1701" t="s">
        <v>398</v>
      </c>
      <c r="B22" s="1702"/>
      <c r="C22" s="1703"/>
      <c r="D22" s="1703"/>
      <c r="E22" s="1703"/>
      <c r="F22" s="1703"/>
      <c r="G22" s="1703"/>
      <c r="H22" s="1703"/>
      <c r="I22" s="1703"/>
      <c r="J22" s="1703"/>
      <c r="K22" s="1703"/>
      <c r="L22" s="1704"/>
    </row>
    <row r="23" spans="1:12" ht="15">
      <c r="A23" s="202"/>
      <c r="B23" s="545"/>
      <c r="C23" s="196"/>
      <c r="D23" s="202"/>
      <c r="E23" s="215"/>
      <c r="F23" s="202"/>
      <c r="G23" s="545"/>
      <c r="H23" s="203"/>
      <c r="I23" s="216"/>
      <c r="J23" s="196" t="s">
        <v>290</v>
      </c>
      <c r="K23" s="217"/>
      <c r="L23" s="620"/>
    </row>
    <row r="24" spans="1:12" ht="15">
      <c r="A24" s="202"/>
      <c r="B24" s="546"/>
      <c r="C24" s="196"/>
      <c r="D24" s="202"/>
      <c r="E24" s="215"/>
      <c r="F24" s="202"/>
      <c r="G24" s="546"/>
      <c r="H24" s="203"/>
      <c r="I24" s="216"/>
      <c r="J24" s="196"/>
      <c r="K24" s="217"/>
      <c r="L24" s="206"/>
    </row>
    <row r="25" spans="1:12" ht="15">
      <c r="A25" s="202"/>
      <c r="B25" s="546"/>
      <c r="C25" s="196"/>
      <c r="D25" s="202"/>
      <c r="E25" s="215"/>
      <c r="F25" s="202"/>
      <c r="G25" s="546"/>
      <c r="H25" s="203"/>
      <c r="I25" s="216"/>
      <c r="J25" s="196"/>
      <c r="K25" s="217"/>
      <c r="L25" s="206"/>
    </row>
    <row r="26" spans="1:12" ht="15">
      <c r="A26" s="202"/>
      <c r="B26" s="546"/>
      <c r="C26" s="196"/>
      <c r="D26" s="202"/>
      <c r="E26" s="215"/>
      <c r="F26" s="202"/>
      <c r="G26" s="546"/>
      <c r="H26" s="203"/>
      <c r="I26" s="216"/>
      <c r="J26" s="196"/>
      <c r="K26" s="217"/>
      <c r="L26" s="206"/>
    </row>
    <row r="27" spans="1:12" ht="15">
      <c r="A27" s="202"/>
      <c r="B27" s="546"/>
      <c r="C27" s="196"/>
      <c r="D27" s="202"/>
      <c r="E27" s="215"/>
      <c r="F27" s="202"/>
      <c r="G27" s="546"/>
      <c r="H27" s="203"/>
      <c r="I27" s="216"/>
      <c r="J27" s="196"/>
      <c r="K27" s="217"/>
      <c r="L27" s="206"/>
    </row>
    <row r="28" spans="1:12" ht="15">
      <c r="A28" s="202"/>
      <c r="B28" s="546"/>
      <c r="C28" s="196"/>
      <c r="D28" s="202"/>
      <c r="E28" s="215"/>
      <c r="F28" s="202"/>
      <c r="G28" s="546"/>
      <c r="H28" s="203"/>
      <c r="I28" s="216"/>
      <c r="J28" s="196"/>
      <c r="K28" s="217"/>
      <c r="L28" s="206"/>
    </row>
    <row r="29" spans="1:12" ht="15">
      <c r="A29" s="202"/>
      <c r="B29" s="546"/>
      <c r="C29" s="196"/>
      <c r="D29" s="202"/>
      <c r="E29" s="215"/>
      <c r="F29" s="202"/>
      <c r="G29" s="546"/>
      <c r="H29" s="203"/>
      <c r="I29" s="216"/>
      <c r="J29" s="196"/>
      <c r="K29" s="217"/>
      <c r="L29" s="206"/>
    </row>
    <row r="30" spans="1:12" ht="15">
      <c r="A30" s="202"/>
      <c r="B30" s="546"/>
      <c r="C30" s="196"/>
      <c r="D30" s="202"/>
      <c r="E30" s="215"/>
      <c r="F30" s="202"/>
      <c r="G30" s="546"/>
      <c r="H30" s="203"/>
      <c r="I30" s="216"/>
      <c r="J30" s="196"/>
      <c r="K30" s="217"/>
      <c r="L30" s="206"/>
    </row>
    <row r="31" spans="1:12" ht="15">
      <c r="A31" s="202"/>
      <c r="B31" s="546"/>
      <c r="C31" s="196"/>
      <c r="D31" s="202"/>
      <c r="E31" s="215"/>
      <c r="F31" s="202"/>
      <c r="G31" s="546"/>
      <c r="H31" s="203"/>
      <c r="I31" s="216"/>
      <c r="J31" s="196"/>
      <c r="K31" s="217"/>
      <c r="L31" s="206"/>
    </row>
    <row r="32" spans="1:12" ht="15">
      <c r="A32" s="202"/>
      <c r="B32" s="546"/>
      <c r="C32" s="196"/>
      <c r="D32" s="202"/>
      <c r="E32" s="215"/>
      <c r="F32" s="202"/>
      <c r="G32" s="546"/>
      <c r="H32" s="203"/>
      <c r="I32" s="216"/>
      <c r="J32" s="196"/>
      <c r="K32" s="217"/>
      <c r="L32" s="206"/>
    </row>
    <row r="33" spans="1:12" ht="15">
      <c r="A33" s="202"/>
      <c r="B33" s="546"/>
      <c r="C33" s="196"/>
      <c r="D33" s="202"/>
      <c r="E33" s="215"/>
      <c r="F33" s="202"/>
      <c r="G33" s="546"/>
      <c r="H33" s="203"/>
      <c r="I33" s="216"/>
      <c r="J33" s="196"/>
      <c r="K33" s="217"/>
      <c r="L33" s="206"/>
    </row>
    <row r="34" spans="1:12" ht="15">
      <c r="A34" s="202"/>
      <c r="B34" s="546"/>
      <c r="C34" s="196"/>
      <c r="D34" s="202"/>
      <c r="E34" s="215"/>
      <c r="F34" s="202"/>
      <c r="G34" s="546"/>
      <c r="H34" s="203"/>
      <c r="I34" s="216"/>
      <c r="J34" s="196"/>
      <c r="K34" s="217"/>
      <c r="L34" s="206"/>
    </row>
    <row r="35" spans="1:12" ht="15">
      <c r="A35" s="202"/>
      <c r="B35" s="546"/>
      <c r="C35" s="196"/>
      <c r="D35" s="202"/>
      <c r="E35" s="215"/>
      <c r="F35" s="202"/>
      <c r="G35" s="546"/>
      <c r="H35" s="203"/>
      <c r="I35" s="216"/>
      <c r="J35" s="196"/>
      <c r="K35" s="217"/>
      <c r="L35" s="206"/>
    </row>
    <row r="36" spans="1:12" ht="15">
      <c r="A36" s="202"/>
      <c r="B36" s="546"/>
      <c r="C36" s="196"/>
      <c r="D36" s="202"/>
      <c r="E36" s="215"/>
      <c r="F36" s="202"/>
      <c r="G36" s="546"/>
      <c r="H36" s="203"/>
      <c r="I36" s="216"/>
      <c r="J36" s="196"/>
      <c r="K36" s="217"/>
      <c r="L36" s="206"/>
    </row>
    <row r="37" spans="1:12" ht="15">
      <c r="A37" s="202"/>
      <c r="B37" s="546"/>
      <c r="C37" s="196"/>
      <c r="D37" s="202"/>
      <c r="E37" s="215"/>
      <c r="F37" s="202"/>
      <c r="G37" s="546"/>
      <c r="H37" s="203"/>
      <c r="I37" s="216"/>
      <c r="J37" s="196"/>
      <c r="K37" s="217"/>
      <c r="L37" s="206"/>
    </row>
    <row r="38" spans="1:12" ht="15">
      <c r="A38" s="202"/>
      <c r="B38" s="546"/>
      <c r="C38" s="196"/>
      <c r="D38" s="202"/>
      <c r="E38" s="215"/>
      <c r="F38" s="202"/>
      <c r="G38" s="546"/>
      <c r="H38" s="203"/>
      <c r="I38" s="216"/>
      <c r="J38" s="196"/>
      <c r="K38" s="217"/>
      <c r="L38" s="206"/>
    </row>
    <row r="39" spans="1:12" ht="15">
      <c r="A39" s="202"/>
      <c r="B39" s="546"/>
      <c r="C39" s="196"/>
      <c r="D39" s="202"/>
      <c r="E39" s="215"/>
      <c r="F39" s="202"/>
      <c r="G39" s="546"/>
      <c r="H39" s="203"/>
      <c r="I39" s="216"/>
      <c r="J39" s="196"/>
      <c r="K39" s="217"/>
      <c r="L39" s="206"/>
    </row>
    <row r="40" spans="1:12" ht="15">
      <c r="A40" s="202"/>
      <c r="B40" s="546"/>
      <c r="C40" s="196"/>
      <c r="D40" s="202"/>
      <c r="E40" s="215"/>
      <c r="F40" s="202"/>
      <c r="G40" s="546"/>
      <c r="H40" s="203"/>
      <c r="I40" s="216"/>
      <c r="J40" s="196"/>
      <c r="K40" s="217"/>
      <c r="L40" s="206"/>
    </row>
    <row r="41" spans="1:12" ht="15.75" thickBot="1">
      <c r="A41" s="212"/>
      <c r="B41" s="547"/>
      <c r="C41" s="200"/>
      <c r="D41" s="212"/>
      <c r="E41" s="219"/>
      <c r="F41" s="212"/>
      <c r="G41" s="547"/>
      <c r="H41" s="214"/>
      <c r="I41" s="220"/>
      <c r="J41" s="200"/>
      <c r="K41" s="221"/>
      <c r="L41" s="222"/>
    </row>
    <row r="42" spans="1:12" ht="16.5" thickBot="1">
      <c r="A42" s="197" t="s">
        <v>149</v>
      </c>
      <c r="B42" s="197"/>
      <c r="C42" s="196"/>
      <c r="D42" s="196"/>
      <c r="E42" s="223">
        <f>SUM(E22:E41)</f>
        <v>0</v>
      </c>
      <c r="F42" s="196"/>
      <c r="G42" s="196"/>
      <c r="H42" s="196"/>
      <c r="I42" s="196"/>
      <c r="J42" s="196"/>
      <c r="K42" s="196"/>
      <c r="L42" s="196"/>
    </row>
    <row r="43" spans="1:12" ht="15.75">
      <c r="A43" s="197"/>
      <c r="B43" s="197"/>
      <c r="C43" s="196"/>
      <c r="D43" s="196"/>
      <c r="E43" s="224"/>
      <c r="F43" s="196"/>
      <c r="G43" s="196"/>
      <c r="H43" s="196"/>
      <c r="I43" s="196"/>
      <c r="J43" s="196"/>
      <c r="K43" s="196"/>
      <c r="L43" s="196"/>
    </row>
    <row r="44" spans="1:12" ht="15.75">
      <c r="A44" s="197" t="s">
        <v>387</v>
      </c>
      <c r="B44" s="197"/>
      <c r="C44" s="196"/>
      <c r="D44" s="196"/>
      <c r="E44" s="224"/>
      <c r="F44" s="196"/>
      <c r="G44" s="196"/>
      <c r="H44" s="196"/>
      <c r="I44" s="196"/>
      <c r="J44" s="196"/>
      <c r="K44" s="196"/>
      <c r="L44" s="196"/>
    </row>
    <row r="45" spans="1:12" s="228" customFormat="1" ht="14.25">
      <c r="A45" s="228" t="s">
        <v>399</v>
      </c>
    </row>
    <row r="46" spans="1:12" s="228" customFormat="1" ht="14.25">
      <c r="A46" s="231" t="s">
        <v>400</v>
      </c>
      <c r="B46" s="231"/>
      <c r="C46" s="231"/>
      <c r="D46" s="231"/>
      <c r="E46" s="231"/>
    </row>
    <row r="47" spans="1:12" s="228" customFormat="1" ht="14.25">
      <c r="A47" s="228" t="s">
        <v>401</v>
      </c>
    </row>
    <row r="48" spans="1:12" s="228" customFormat="1" ht="14.25">
      <c r="A48" s="228" t="s">
        <v>391</v>
      </c>
    </row>
    <row r="49" spans="1:13" s="228" customFormat="1" ht="14.25"/>
    <row r="50" spans="1:13" s="228" customFormat="1" ht="14.25">
      <c r="A50" s="258" t="s">
        <v>102</v>
      </c>
      <c r="B50" s="258"/>
      <c r="C50" s="274"/>
      <c r="D50" s="258"/>
      <c r="E50" s="233" t="s">
        <v>103</v>
      </c>
      <c r="F50" s="619"/>
      <c r="G50" s="235" t="s">
        <v>402</v>
      </c>
      <c r="H50" s="274"/>
      <c r="I50" s="275"/>
      <c r="K50" s="235" t="s">
        <v>69</v>
      </c>
      <c r="L50" s="621"/>
    </row>
    <row r="51" spans="1:13" ht="15">
      <c r="A51" s="226"/>
      <c r="B51" s="226"/>
      <c r="C51" s="196"/>
      <c r="D51" s="196"/>
      <c r="E51" s="196"/>
      <c r="F51" s="196"/>
      <c r="G51" s="196"/>
      <c r="H51" s="227"/>
      <c r="I51" s="196"/>
      <c r="J51" s="196"/>
      <c r="K51" s="196"/>
      <c r="L51" s="196"/>
    </row>
    <row r="54" spans="1:13" ht="15.75">
      <c r="A54" s="1656" t="s">
        <v>65</v>
      </c>
      <c r="B54" s="1656"/>
      <c r="C54" s="1656"/>
      <c r="D54" s="1656"/>
      <c r="E54" s="1656"/>
      <c r="F54" s="1656"/>
      <c r="G54" s="1656"/>
      <c r="H54" s="1656"/>
      <c r="I54" s="1656"/>
      <c r="J54" s="1656"/>
      <c r="K54" s="1656"/>
      <c r="L54" s="1656"/>
    </row>
    <row r="55" spans="1:13" ht="18">
      <c r="A55" s="1657" t="s">
        <v>543</v>
      </c>
      <c r="B55" s="1657"/>
      <c r="C55" s="1657"/>
      <c r="D55" s="1657"/>
      <c r="E55" s="1657"/>
      <c r="F55" s="1657"/>
      <c r="G55" s="1657"/>
      <c r="H55" s="1657"/>
      <c r="I55" s="1657"/>
      <c r="J55" s="1657"/>
      <c r="K55" s="1657"/>
      <c r="L55" s="1657"/>
    </row>
    <row r="58" spans="1:13" ht="24.95" customHeight="1">
      <c r="C58" s="259" t="s">
        <v>515</v>
      </c>
    </row>
    <row r="59" spans="1:13" s="196" customFormat="1" ht="12" customHeight="1">
      <c r="D59" s="263"/>
      <c r="E59" s="263"/>
      <c r="F59" s="263"/>
    </row>
    <row r="60" spans="1:13" s="196" customFormat="1" ht="24.95" customHeight="1">
      <c r="C60" s="262" t="s">
        <v>917</v>
      </c>
      <c r="D60" s="263"/>
      <c r="E60" s="263"/>
      <c r="F60" s="263"/>
      <c r="H60" s="262"/>
      <c r="I60" s="262"/>
      <c r="J60" s="262"/>
      <c r="K60" s="263"/>
      <c r="L60" s="263"/>
      <c r="M60" s="263"/>
    </row>
    <row r="61" spans="1:13" s="196" customFormat="1" ht="24.95" customHeight="1">
      <c r="C61" s="262" t="s">
        <v>42</v>
      </c>
      <c r="D61" s="263"/>
      <c r="E61" s="263"/>
      <c r="F61" s="263"/>
      <c r="H61" s="262"/>
      <c r="I61" s="262"/>
      <c r="J61" s="262"/>
      <c r="K61" s="263"/>
      <c r="L61" s="263"/>
      <c r="M61" s="263"/>
    </row>
    <row r="62" spans="1:13" s="196" customFormat="1" ht="24.95" customHeight="1">
      <c r="C62" s="262" t="s">
        <v>43</v>
      </c>
      <c r="D62" s="263"/>
      <c r="E62" s="263"/>
      <c r="F62" s="263"/>
      <c r="H62" s="262"/>
      <c r="I62" s="262"/>
      <c r="J62" s="262"/>
      <c r="K62" s="263"/>
      <c r="L62" s="263"/>
      <c r="M62" s="263"/>
    </row>
    <row r="63" spans="1:13" s="196" customFormat="1" ht="24.95" customHeight="1">
      <c r="C63" s="262" t="s">
        <v>44</v>
      </c>
      <c r="D63" s="263"/>
      <c r="E63" s="263"/>
      <c r="F63" s="263"/>
      <c r="H63" s="262"/>
      <c r="I63" s="262"/>
      <c r="J63" s="262"/>
      <c r="K63" s="263"/>
      <c r="L63" s="263"/>
      <c r="M63" s="263"/>
    </row>
    <row r="64" spans="1:13" s="196" customFormat="1" ht="24.95" customHeight="1">
      <c r="C64" s="837" t="s">
        <v>890</v>
      </c>
      <c r="D64" s="263"/>
      <c r="E64" s="263"/>
      <c r="F64" s="263"/>
      <c r="H64" s="262"/>
      <c r="I64" s="262"/>
      <c r="J64" s="262"/>
      <c r="K64" s="263"/>
      <c r="L64" s="263"/>
      <c r="M64" s="263"/>
    </row>
    <row r="65" spans="3:13" s="196" customFormat="1" ht="24.95" customHeight="1">
      <c r="C65" s="262" t="s">
        <v>918</v>
      </c>
      <c r="D65" s="263"/>
      <c r="E65" s="263"/>
      <c r="F65" s="263"/>
      <c r="H65" s="262"/>
      <c r="I65" s="262"/>
      <c r="J65" s="262"/>
      <c r="K65" s="263"/>
      <c r="L65" s="263"/>
      <c r="M65" s="263"/>
    </row>
    <row r="66" spans="3:13" s="196" customFormat="1" ht="24.95" customHeight="1">
      <c r="C66" s="262" t="s">
        <v>45</v>
      </c>
      <c r="D66" s="263"/>
      <c r="E66" s="263"/>
      <c r="F66" s="263"/>
      <c r="H66" s="262"/>
      <c r="I66" s="262"/>
      <c r="J66" s="262"/>
      <c r="K66" s="263"/>
      <c r="L66" s="263"/>
      <c r="M66" s="263"/>
    </row>
    <row r="67" spans="3:13" s="196" customFormat="1" ht="24.95" customHeight="1">
      <c r="C67" s="262" t="s">
        <v>490</v>
      </c>
      <c r="D67" s="263"/>
      <c r="E67" s="263"/>
      <c r="F67" s="263"/>
      <c r="H67" s="262"/>
      <c r="I67" s="262"/>
      <c r="J67" s="262"/>
      <c r="K67" s="263"/>
      <c r="L67" s="263"/>
      <c r="M67" s="263"/>
    </row>
    <row r="68" spans="3:13" s="196" customFormat="1" ht="24.95" customHeight="1">
      <c r="C68" s="262" t="s">
        <v>48</v>
      </c>
      <c r="D68" s="263"/>
      <c r="E68" s="263"/>
      <c r="F68" s="263"/>
      <c r="H68" s="262"/>
      <c r="I68" s="262"/>
      <c r="J68" s="262"/>
      <c r="K68" s="263"/>
      <c r="L68" s="263"/>
      <c r="M68" s="263"/>
    </row>
    <row r="69" spans="3:13" s="196" customFormat="1" ht="24.95" customHeight="1">
      <c r="C69" s="262" t="s">
        <v>46</v>
      </c>
      <c r="D69" s="263"/>
      <c r="E69" s="263"/>
      <c r="F69" s="263"/>
      <c r="H69" s="262"/>
      <c r="I69" s="262"/>
      <c r="J69" s="262"/>
      <c r="K69" s="263"/>
      <c r="L69" s="263"/>
      <c r="M69" s="263"/>
    </row>
    <row r="70" spans="3:13" s="196" customFormat="1" ht="27.6" customHeight="1">
      <c r="C70" s="1652" t="s">
        <v>795</v>
      </c>
      <c r="D70" s="1652"/>
      <c r="E70" s="1652"/>
      <c r="F70" s="1652"/>
      <c r="G70" s="1652"/>
      <c r="H70" s="1652"/>
      <c r="I70" s="1652"/>
      <c r="J70" s="1652"/>
      <c r="K70" s="1652"/>
      <c r="L70" s="263"/>
      <c r="M70" s="263"/>
    </row>
    <row r="71" spans="3:13" s="196" customFormat="1" ht="15"/>
  </sheetData>
  <mergeCells count="14">
    <mergeCell ref="C70:K70"/>
    <mergeCell ref="A55:L55"/>
    <mergeCell ref="A1:L1"/>
    <mergeCell ref="A15:L15"/>
    <mergeCell ref="K8:L8"/>
    <mergeCell ref="K11:L11"/>
    <mergeCell ref="K13:L13"/>
    <mergeCell ref="A3:L3"/>
    <mergeCell ref="A2:L2"/>
    <mergeCell ref="A17:C17"/>
    <mergeCell ref="A22:L22"/>
    <mergeCell ref="A54:L54"/>
    <mergeCell ref="A4:L4"/>
    <mergeCell ref="K10:L10"/>
  </mergeCells>
  <phoneticPr fontId="24" type="noConversion"/>
  <printOptions horizontalCentered="1"/>
  <pageMargins left="0.25" right="0.25" top="0.25" bottom="0.5" header="0.25" footer="0.25"/>
  <pageSetup scale="69" fitToHeight="2" orientation="landscape" r:id="rId1"/>
  <headerFooter>
    <oddFooter>&amp;L&amp;"Arial,Italic"Revised 03/10</oddFooter>
  </headerFooter>
  <rowBreaks count="1" manualBreakCount="1">
    <brk id="53" max="1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DZ319"/>
  <sheetViews>
    <sheetView view="pageBreakPreview" zoomScale="80" zoomScaleNormal="100" zoomScaleSheetLayoutView="80" workbookViewId="0">
      <selection activeCell="A3" sqref="A3:AM3"/>
    </sheetView>
  </sheetViews>
  <sheetFormatPr defaultColWidth="11.7109375" defaultRowHeight="15" outlineLevelCol="1"/>
  <cols>
    <col min="1" max="1" width="20.42578125" style="648" customWidth="1"/>
    <col min="2" max="2" width="12.85546875" style="646" customWidth="1"/>
    <col min="3" max="3" width="1.28515625" style="646" customWidth="1"/>
    <col min="4" max="6" width="13.28515625" style="646" customWidth="1"/>
    <col min="7" max="7" width="1.7109375" style="646" customWidth="1"/>
    <col min="8" max="8" width="17.42578125" style="646" customWidth="1"/>
    <col min="9" max="10" width="13.28515625" style="646" customWidth="1"/>
    <col min="11" max="11" width="1.42578125" style="646" customWidth="1"/>
    <col min="12" max="14" width="13.28515625" style="646" customWidth="1"/>
    <col min="15" max="15" width="1.85546875" style="646" customWidth="1"/>
    <col min="16" max="18" width="13.28515625" style="646" customWidth="1"/>
    <col min="19" max="19" width="1.7109375" style="646" hidden="1" customWidth="1" outlineLevel="1"/>
    <col min="20" max="22" width="13.28515625" style="646" hidden="1" customWidth="1" outlineLevel="1"/>
    <col min="23" max="23" width="1.42578125" style="646" hidden="1" customWidth="1" outlineLevel="1"/>
    <col min="24" max="26" width="13.28515625" style="647" hidden="1" customWidth="1" outlineLevel="1"/>
    <col min="27" max="27" width="1.42578125" style="647" hidden="1" customWidth="1" outlineLevel="1"/>
    <col min="28" max="30" width="13.28515625" style="647" hidden="1" customWidth="1" outlineLevel="1"/>
    <col min="31" max="31" width="1.42578125" style="647" hidden="1" customWidth="1" outlineLevel="1"/>
    <col min="32" max="34" width="13.28515625" style="647" hidden="1" customWidth="1" outlineLevel="1"/>
    <col min="35" max="35" width="1.42578125" style="646" customWidth="1" collapsed="1"/>
    <col min="36" max="36" width="14.7109375" style="646" customWidth="1"/>
    <col min="37" max="38" width="13.28515625" style="646" customWidth="1"/>
    <col min="39" max="39" width="1.7109375" style="646" customWidth="1"/>
    <col min="40" max="16384" width="11.7109375" style="646"/>
  </cols>
  <sheetData>
    <row r="1" spans="1:43" ht="18">
      <c r="A1" s="1675" t="s">
        <v>136</v>
      </c>
      <c r="B1" s="1675"/>
      <c r="C1" s="1675"/>
      <c r="D1" s="1675"/>
      <c r="E1" s="1675"/>
      <c r="F1" s="1675"/>
      <c r="G1" s="1675"/>
      <c r="H1" s="1675"/>
      <c r="I1" s="1675"/>
      <c r="J1" s="1675"/>
      <c r="K1" s="1675"/>
      <c r="L1" s="1675"/>
      <c r="M1" s="1675"/>
      <c r="N1" s="1675"/>
      <c r="O1" s="1675"/>
      <c r="P1" s="1675"/>
      <c r="Q1" s="1675"/>
      <c r="R1" s="1675"/>
      <c r="S1" s="1675"/>
      <c r="T1" s="1675"/>
      <c r="U1" s="1675"/>
      <c r="V1" s="1675"/>
      <c r="W1" s="1675"/>
      <c r="X1" s="1675"/>
      <c r="Y1" s="1675"/>
      <c r="Z1" s="1675"/>
      <c r="AA1" s="1675"/>
      <c r="AB1" s="1675"/>
      <c r="AC1" s="1675"/>
      <c r="AD1" s="1675"/>
      <c r="AE1" s="1675"/>
      <c r="AF1" s="1675"/>
      <c r="AG1" s="1675"/>
      <c r="AH1" s="1675"/>
      <c r="AI1" s="1675"/>
      <c r="AJ1" s="1675"/>
      <c r="AK1" s="1675"/>
      <c r="AL1" s="1675"/>
      <c r="AM1" s="1675"/>
    </row>
    <row r="2" spans="1:43" ht="18">
      <c r="A2" s="1675" t="s">
        <v>1149</v>
      </c>
      <c r="B2" s="1675"/>
      <c r="C2" s="1675"/>
      <c r="D2" s="1675"/>
      <c r="E2" s="1675"/>
      <c r="F2" s="1675"/>
      <c r="G2" s="1675"/>
      <c r="H2" s="1675"/>
      <c r="I2" s="1675"/>
      <c r="J2" s="1675"/>
      <c r="K2" s="1675"/>
      <c r="L2" s="1675"/>
      <c r="M2" s="1675"/>
      <c r="N2" s="1675"/>
      <c r="O2" s="1675"/>
      <c r="P2" s="1675"/>
      <c r="Q2" s="1675"/>
      <c r="R2" s="1675"/>
      <c r="S2" s="1675"/>
      <c r="T2" s="1675"/>
      <c r="U2" s="1675"/>
      <c r="V2" s="1675"/>
      <c r="W2" s="1675"/>
      <c r="X2" s="1675"/>
      <c r="Y2" s="1675"/>
      <c r="Z2" s="1675"/>
      <c r="AA2" s="1675"/>
      <c r="AB2" s="1675"/>
      <c r="AC2" s="1675"/>
      <c r="AD2" s="1675"/>
      <c r="AE2" s="1675"/>
      <c r="AF2" s="1675"/>
      <c r="AG2" s="1675"/>
      <c r="AH2" s="1675"/>
      <c r="AI2" s="1675"/>
      <c r="AJ2" s="1675"/>
      <c r="AK2" s="1675"/>
      <c r="AL2" s="1675"/>
      <c r="AM2" s="1675"/>
    </row>
    <row r="3" spans="1:43" ht="15.75">
      <c r="A3" s="1676" t="str">
        <f>A!A3</f>
        <v>As of June 30, 2023</v>
      </c>
      <c r="B3" s="1676"/>
      <c r="C3" s="1676"/>
      <c r="D3" s="1676"/>
      <c r="E3" s="1676"/>
      <c r="F3" s="1676"/>
      <c r="G3" s="1676"/>
      <c r="H3" s="1676"/>
      <c r="I3" s="1676"/>
      <c r="J3" s="1676"/>
      <c r="K3" s="1676"/>
      <c r="L3" s="1676"/>
      <c r="M3" s="1676"/>
      <c r="N3" s="1676"/>
      <c r="O3" s="1676"/>
      <c r="P3" s="1676"/>
      <c r="Q3" s="1676"/>
      <c r="R3" s="1676"/>
      <c r="S3" s="1676"/>
      <c r="T3" s="1676"/>
      <c r="U3" s="1676"/>
      <c r="V3" s="1676"/>
      <c r="W3" s="1676"/>
      <c r="X3" s="1676"/>
      <c r="Y3" s="1676"/>
      <c r="Z3" s="1676"/>
      <c r="AA3" s="1676"/>
      <c r="AB3" s="1676"/>
      <c r="AC3" s="1676"/>
      <c r="AD3" s="1676"/>
      <c r="AE3" s="1676"/>
      <c r="AF3" s="1676"/>
      <c r="AG3" s="1676"/>
      <c r="AH3" s="1676"/>
      <c r="AI3" s="1676"/>
      <c r="AJ3" s="1676"/>
      <c r="AK3" s="1676"/>
      <c r="AL3" s="1676"/>
      <c r="AM3" s="1676"/>
    </row>
    <row r="4" spans="1:43" ht="15.75">
      <c r="A4" s="1676" t="str">
        <f>A!A4</f>
        <v>Due July 21, 2023</v>
      </c>
      <c r="B4" s="1676"/>
      <c r="C4" s="1676"/>
      <c r="D4" s="1676"/>
      <c r="E4" s="1676"/>
      <c r="F4" s="1676"/>
      <c r="G4" s="1676"/>
      <c r="H4" s="1676"/>
      <c r="I4" s="1676"/>
      <c r="J4" s="1676"/>
      <c r="K4" s="1676"/>
      <c r="L4" s="1676"/>
      <c r="M4" s="1676"/>
      <c r="N4" s="1676"/>
      <c r="O4" s="1676"/>
      <c r="P4" s="1676"/>
      <c r="Q4" s="1676"/>
      <c r="R4" s="1676"/>
      <c r="S4" s="1676"/>
      <c r="T4" s="1676"/>
      <c r="U4" s="1676"/>
      <c r="V4" s="1676"/>
      <c r="W4" s="1676"/>
      <c r="X4" s="1676"/>
      <c r="Y4" s="1676"/>
      <c r="Z4" s="1676"/>
      <c r="AA4" s="1676"/>
      <c r="AB4" s="1676"/>
      <c r="AC4" s="1676"/>
      <c r="AD4" s="1676"/>
      <c r="AE4" s="1676"/>
      <c r="AF4" s="1676"/>
      <c r="AG4" s="1676"/>
      <c r="AH4" s="1676"/>
      <c r="AI4" s="1676"/>
      <c r="AJ4" s="1676"/>
      <c r="AK4" s="1676"/>
      <c r="AL4" s="1676"/>
      <c r="AM4" s="1676"/>
    </row>
    <row r="5" spans="1:43" ht="18">
      <c r="A5" s="784" t="s">
        <v>675</v>
      </c>
      <c r="B5" s="636"/>
      <c r="C5" s="637"/>
      <c r="D5" s="1677"/>
      <c r="E5" s="1677"/>
      <c r="F5" s="1677"/>
      <c r="G5" s="637"/>
      <c r="H5" s="637"/>
      <c r="I5" s="637"/>
      <c r="J5" s="637"/>
      <c r="K5" s="637"/>
    </row>
    <row r="6" spans="1:43">
      <c r="A6" s="637" t="s">
        <v>800</v>
      </c>
      <c r="B6" s="637"/>
      <c r="C6" s="637"/>
      <c r="D6" s="637"/>
      <c r="E6" s="637"/>
      <c r="F6" s="637"/>
      <c r="G6" s="637"/>
      <c r="H6" s="637"/>
      <c r="I6" s="637"/>
      <c r="J6" s="637"/>
      <c r="K6" s="637"/>
    </row>
    <row r="7" spans="1:43">
      <c r="A7" s="707" t="s">
        <v>676</v>
      </c>
      <c r="B7" s="637"/>
      <c r="C7" s="637"/>
      <c r="D7" s="637"/>
      <c r="E7" s="637"/>
      <c r="F7" s="637"/>
      <c r="G7" s="637"/>
      <c r="H7" s="637"/>
      <c r="I7" s="637"/>
      <c r="J7" s="637"/>
      <c r="K7" s="637"/>
      <c r="U7" s="647"/>
      <c r="V7" s="647"/>
      <c r="W7" s="647"/>
      <c r="AF7" s="646"/>
      <c r="AG7" s="646"/>
      <c r="AH7" s="646"/>
    </row>
    <row r="8" spans="1:43" s="661" customFormat="1" ht="24" customHeight="1">
      <c r="A8" s="782" t="s">
        <v>128</v>
      </c>
      <c r="B8" s="1674"/>
      <c r="C8" s="1674"/>
      <c r="D8" s="1674"/>
      <c r="E8" s="1674"/>
      <c r="F8" s="782"/>
      <c r="G8" s="781"/>
      <c r="H8" s="780" t="s">
        <v>72</v>
      </c>
      <c r="I8" s="1674"/>
      <c r="J8" s="1674"/>
      <c r="K8" s="1674"/>
      <c r="L8" s="1674"/>
      <c r="M8" s="779"/>
      <c r="N8" s="783" t="s">
        <v>677</v>
      </c>
      <c r="O8" s="1674"/>
      <c r="P8" s="1674"/>
      <c r="Q8" s="1674"/>
      <c r="R8" s="1674"/>
      <c r="S8" s="639"/>
      <c r="AF8" s="662"/>
      <c r="AG8" s="662"/>
      <c r="AH8" s="662"/>
      <c r="AI8" s="662"/>
      <c r="AJ8" s="662"/>
      <c r="AK8" s="662"/>
      <c r="AL8" s="662"/>
      <c r="AM8" s="662"/>
      <c r="AN8" s="662"/>
      <c r="AO8" s="662"/>
      <c r="AP8" s="662"/>
    </row>
    <row r="9" spans="1:43" s="661" customFormat="1" ht="24" customHeight="1">
      <c r="A9" s="782" t="s">
        <v>73</v>
      </c>
      <c r="B9" s="1673"/>
      <c r="C9" s="1673"/>
      <c r="D9" s="1673"/>
      <c r="E9" s="1673"/>
      <c r="F9" s="782"/>
      <c r="G9" s="782"/>
      <c r="H9" s="782"/>
      <c r="I9" s="782"/>
      <c r="J9" s="782"/>
      <c r="K9" s="782"/>
      <c r="L9" s="782"/>
      <c r="M9" s="782"/>
      <c r="N9" s="780" t="s">
        <v>108</v>
      </c>
      <c r="O9" s="777"/>
      <c r="P9" s="777" t="s">
        <v>275</v>
      </c>
      <c r="Q9" s="777"/>
      <c r="R9" s="777"/>
      <c r="S9" s="638"/>
      <c r="AF9" s="662"/>
      <c r="AG9" s="662"/>
      <c r="AH9" s="662"/>
      <c r="AI9" s="662"/>
      <c r="AJ9" s="662"/>
      <c r="AK9" s="662"/>
      <c r="AL9" s="662"/>
      <c r="AM9" s="662"/>
      <c r="AN9" s="662"/>
      <c r="AO9" s="662"/>
      <c r="AP9" s="662"/>
    </row>
    <row r="10" spans="1:43" s="661" customFormat="1" ht="24" customHeight="1">
      <c r="A10" s="782" t="s">
        <v>74</v>
      </c>
      <c r="B10" s="1673"/>
      <c r="C10" s="1673"/>
      <c r="D10" s="1673"/>
      <c r="E10" s="1673"/>
      <c r="F10" s="782"/>
      <c r="G10" s="781"/>
      <c r="H10" s="780" t="s">
        <v>137</v>
      </c>
      <c r="I10" s="1674"/>
      <c r="J10" s="1674"/>
      <c r="K10" s="1674"/>
      <c r="L10" s="1674"/>
      <c r="M10" s="779"/>
      <c r="N10" s="778" t="s">
        <v>678</v>
      </c>
      <c r="O10" s="777"/>
      <c r="P10" s="776"/>
      <c r="Q10" s="776" t="s">
        <v>77</v>
      </c>
      <c r="R10" s="776"/>
      <c r="S10" s="640"/>
      <c r="AF10" s="662"/>
      <c r="AG10" s="662"/>
      <c r="AH10" s="662"/>
      <c r="AI10" s="662"/>
      <c r="AJ10" s="662"/>
      <c r="AK10" s="662"/>
      <c r="AL10" s="662"/>
      <c r="AM10" s="662"/>
      <c r="AN10" s="662"/>
      <c r="AO10" s="662"/>
      <c r="AP10" s="662"/>
    </row>
    <row r="11" spans="1:43" ht="20.25">
      <c r="A11" s="674"/>
      <c r="B11" s="673"/>
      <c r="Q11" s="672"/>
      <c r="R11" s="672"/>
      <c r="S11" s="672"/>
      <c r="T11" s="672"/>
      <c r="U11" s="672"/>
      <c r="V11" s="672"/>
      <c r="W11" s="672"/>
      <c r="X11" s="646"/>
      <c r="Y11" s="646"/>
      <c r="Z11" s="646"/>
      <c r="AA11" s="646"/>
      <c r="AB11" s="646"/>
      <c r="AC11" s="646"/>
      <c r="AD11" s="646"/>
      <c r="AE11" s="646"/>
      <c r="AF11" s="646"/>
      <c r="AI11" s="647"/>
      <c r="AJ11" s="647"/>
      <c r="AK11" s="647"/>
      <c r="AL11" s="647"/>
      <c r="AM11" s="647"/>
      <c r="AN11" s="647"/>
      <c r="AO11" s="647"/>
      <c r="AP11" s="647"/>
      <c r="AQ11" s="647"/>
    </row>
    <row r="12" spans="1:43" ht="15.75">
      <c r="A12" s="775"/>
      <c r="B12" s="774"/>
      <c r="C12" s="770"/>
      <c r="D12" s="771"/>
      <c r="E12" s="771"/>
      <c r="F12" s="771"/>
      <c r="G12" s="770"/>
      <c r="H12" s="771"/>
      <c r="I12" s="771"/>
      <c r="J12" s="771"/>
      <c r="K12" s="770"/>
      <c r="L12" s="771"/>
      <c r="M12" s="771"/>
      <c r="N12" s="771"/>
      <c r="O12" s="770"/>
      <c r="P12" s="771"/>
      <c r="Q12" s="771"/>
      <c r="R12" s="771"/>
      <c r="S12" s="770"/>
      <c r="T12" s="771"/>
      <c r="U12" s="771"/>
      <c r="V12" s="771"/>
      <c r="W12" s="770"/>
      <c r="X12" s="772"/>
      <c r="Y12" s="772"/>
      <c r="Z12" s="772"/>
      <c r="AA12" s="773"/>
      <c r="AB12" s="772"/>
      <c r="AC12" s="772"/>
      <c r="AD12" s="772"/>
      <c r="AE12" s="773"/>
      <c r="AF12" s="772"/>
      <c r="AG12" s="772"/>
      <c r="AH12" s="772"/>
      <c r="AI12" s="770"/>
      <c r="AJ12" s="771"/>
      <c r="AK12" s="771"/>
      <c r="AL12" s="771"/>
      <c r="AM12" s="770"/>
    </row>
    <row r="13" spans="1:43" ht="15.75">
      <c r="A13" s="769" t="s">
        <v>679</v>
      </c>
      <c r="B13" s="708"/>
      <c r="C13" s="766"/>
      <c r="E13" s="707" t="s">
        <v>680</v>
      </c>
      <c r="G13" s="766"/>
      <c r="K13" s="766"/>
      <c r="O13" s="766"/>
      <c r="S13" s="766"/>
      <c r="W13" s="766"/>
      <c r="AA13" s="767"/>
      <c r="AE13" s="767"/>
      <c r="AI13" s="766"/>
      <c r="AM13" s="766"/>
    </row>
    <row r="14" spans="1:43" ht="15.75">
      <c r="A14" s="732"/>
      <c r="C14" s="766"/>
      <c r="G14" s="766"/>
      <c r="H14" s="768" t="s">
        <v>681</v>
      </c>
      <c r="K14" s="766"/>
      <c r="O14" s="766"/>
      <c r="S14" s="766"/>
      <c r="W14" s="766"/>
      <c r="AA14" s="767"/>
      <c r="AE14" s="767"/>
      <c r="AI14" s="766"/>
      <c r="AM14" s="766"/>
    </row>
    <row r="15" spans="1:43" ht="15.75">
      <c r="A15" s="732"/>
      <c r="C15" s="766"/>
      <c r="G15" s="766"/>
      <c r="K15" s="766"/>
      <c r="O15" s="766"/>
      <c r="S15" s="766"/>
      <c r="W15" s="766"/>
      <c r="AA15" s="767"/>
      <c r="AE15" s="767"/>
      <c r="AI15" s="766"/>
      <c r="AM15" s="766"/>
    </row>
    <row r="16" spans="1:43" ht="15.75">
      <c r="A16" s="732"/>
      <c r="C16" s="762"/>
      <c r="D16" s="708"/>
      <c r="E16" s="709" t="s">
        <v>682</v>
      </c>
      <c r="F16" s="708"/>
      <c r="G16" s="762"/>
      <c r="H16" s="708"/>
      <c r="I16" s="709" t="s">
        <v>682</v>
      </c>
      <c r="J16" s="708"/>
      <c r="K16" s="762"/>
      <c r="L16" s="708"/>
      <c r="M16" s="709" t="s">
        <v>682</v>
      </c>
      <c r="N16" s="708"/>
      <c r="O16" s="762"/>
      <c r="P16" s="708"/>
      <c r="Q16" s="709" t="s">
        <v>682</v>
      </c>
      <c r="R16" s="708"/>
      <c r="S16" s="762"/>
      <c r="T16" s="708"/>
      <c r="U16" s="709" t="s">
        <v>682</v>
      </c>
      <c r="V16" s="708"/>
      <c r="W16" s="762"/>
      <c r="X16" s="763"/>
      <c r="Y16" s="764" t="s">
        <v>682</v>
      </c>
      <c r="Z16" s="763"/>
      <c r="AA16" s="765"/>
      <c r="AB16" s="763"/>
      <c r="AC16" s="764" t="s">
        <v>682</v>
      </c>
      <c r="AD16" s="763"/>
      <c r="AE16" s="765"/>
      <c r="AF16" s="763"/>
      <c r="AG16" s="764" t="s">
        <v>682</v>
      </c>
      <c r="AH16" s="763"/>
      <c r="AI16" s="762"/>
      <c r="AM16" s="762"/>
    </row>
    <row r="17" spans="1:130" ht="15.75">
      <c r="A17" s="761"/>
      <c r="B17" s="760"/>
      <c r="C17" s="755"/>
      <c r="D17" s="756"/>
      <c r="E17" s="757" t="s">
        <v>1078</v>
      </c>
      <c r="F17" s="756"/>
      <c r="G17" s="755"/>
      <c r="H17" s="756"/>
      <c r="I17" s="757" t="s">
        <v>1079</v>
      </c>
      <c r="J17" s="756"/>
      <c r="K17" s="755"/>
      <c r="L17" s="756"/>
      <c r="M17" s="757" t="s">
        <v>1080</v>
      </c>
      <c r="N17" s="756"/>
      <c r="O17" s="755"/>
      <c r="P17" s="756"/>
      <c r="Q17" s="757" t="s">
        <v>1081</v>
      </c>
      <c r="R17" s="756"/>
      <c r="S17" s="755"/>
      <c r="T17" s="756"/>
      <c r="U17" s="757" t="s">
        <v>1079</v>
      </c>
      <c r="V17" s="756"/>
      <c r="W17" s="755"/>
      <c r="X17" s="758"/>
      <c r="Y17" s="757" t="s">
        <v>1080</v>
      </c>
      <c r="Z17" s="758"/>
      <c r="AA17" s="759"/>
      <c r="AB17" s="758"/>
      <c r="AC17" s="757" t="s">
        <v>1081</v>
      </c>
      <c r="AD17" s="758"/>
      <c r="AE17" s="759"/>
      <c r="AF17" s="758"/>
      <c r="AG17" s="757" t="s">
        <v>1082</v>
      </c>
      <c r="AH17" s="758"/>
      <c r="AI17" s="755"/>
      <c r="AJ17" s="757"/>
      <c r="AK17" s="757" t="s">
        <v>711</v>
      </c>
      <c r="AL17" s="756"/>
      <c r="AM17" s="755"/>
    </row>
    <row r="18" spans="1:130" ht="15.75">
      <c r="A18" s="754" t="s">
        <v>683</v>
      </c>
      <c r="B18" s="709" t="s">
        <v>684</v>
      </c>
      <c r="C18" s="749"/>
      <c r="D18" s="753"/>
      <c r="F18" s="750"/>
      <c r="G18" s="749"/>
      <c r="H18" s="753"/>
      <c r="J18" s="750"/>
      <c r="K18" s="749"/>
      <c r="L18" s="753"/>
      <c r="N18" s="750"/>
      <c r="O18" s="749"/>
      <c r="P18" s="753"/>
      <c r="R18" s="750"/>
      <c r="S18" s="749"/>
      <c r="T18" s="753"/>
      <c r="V18" s="750"/>
      <c r="W18" s="749"/>
      <c r="X18" s="751"/>
      <c r="Z18" s="751"/>
      <c r="AA18" s="752"/>
      <c r="AB18" s="751"/>
      <c r="AD18" s="751"/>
      <c r="AE18" s="752"/>
      <c r="AF18" s="751"/>
      <c r="AH18" s="751"/>
      <c r="AI18" s="749"/>
      <c r="AJ18" s="750"/>
      <c r="AM18" s="749"/>
    </row>
    <row r="19" spans="1:130" ht="16.5" thickBot="1">
      <c r="A19" s="748" t="s">
        <v>685</v>
      </c>
      <c r="B19" s="747" t="s">
        <v>686</v>
      </c>
      <c r="C19" s="743"/>
      <c r="D19" s="744" t="s">
        <v>687</v>
      </c>
      <c r="E19" s="744" t="s">
        <v>688</v>
      </c>
      <c r="F19" s="744" t="s">
        <v>689</v>
      </c>
      <c r="G19" s="743"/>
      <c r="H19" s="744" t="s">
        <v>687</v>
      </c>
      <c r="I19" s="744" t="s">
        <v>688</v>
      </c>
      <c r="J19" s="744" t="s">
        <v>689</v>
      </c>
      <c r="K19" s="743"/>
      <c r="L19" s="744" t="s">
        <v>687</v>
      </c>
      <c r="M19" s="744" t="s">
        <v>688</v>
      </c>
      <c r="N19" s="744" t="s">
        <v>689</v>
      </c>
      <c r="O19" s="743"/>
      <c r="P19" s="744" t="s">
        <v>687</v>
      </c>
      <c r="Q19" s="744" t="s">
        <v>688</v>
      </c>
      <c r="R19" s="744" t="s">
        <v>689</v>
      </c>
      <c r="S19" s="743"/>
      <c r="T19" s="744" t="s">
        <v>687</v>
      </c>
      <c r="U19" s="744" t="s">
        <v>688</v>
      </c>
      <c r="V19" s="744" t="s">
        <v>689</v>
      </c>
      <c r="W19" s="743"/>
      <c r="X19" s="745" t="s">
        <v>687</v>
      </c>
      <c r="Y19" s="745" t="s">
        <v>688</v>
      </c>
      <c r="Z19" s="744" t="s">
        <v>689</v>
      </c>
      <c r="AA19" s="746"/>
      <c r="AB19" s="745" t="s">
        <v>687</v>
      </c>
      <c r="AC19" s="745" t="s">
        <v>688</v>
      </c>
      <c r="AD19" s="744" t="s">
        <v>689</v>
      </c>
      <c r="AE19" s="746"/>
      <c r="AF19" s="745" t="s">
        <v>687</v>
      </c>
      <c r="AG19" s="745" t="s">
        <v>688</v>
      </c>
      <c r="AH19" s="744" t="s">
        <v>689</v>
      </c>
      <c r="AI19" s="743"/>
      <c r="AJ19" s="745" t="s">
        <v>687</v>
      </c>
      <c r="AK19" s="744" t="s">
        <v>688</v>
      </c>
      <c r="AL19" s="744" t="s">
        <v>689</v>
      </c>
      <c r="AM19" s="743"/>
    </row>
    <row r="20" spans="1:130" s="710" customFormat="1" ht="21.75" customHeight="1" thickTop="1">
      <c r="A20" s="740"/>
      <c r="B20" s="742"/>
      <c r="C20" s="737"/>
      <c r="D20" s="735"/>
      <c r="E20" s="735"/>
      <c r="F20" s="735">
        <f t="shared" ref="F20:F54" si="0">SUM(D20:E20)</f>
        <v>0</v>
      </c>
      <c r="G20" s="737"/>
      <c r="H20" s="735"/>
      <c r="I20" s="735"/>
      <c r="J20" s="735">
        <f t="shared" ref="J20:J54" si="1">SUM(H20:I20)</f>
        <v>0</v>
      </c>
      <c r="K20" s="737"/>
      <c r="L20" s="735"/>
      <c r="M20" s="735"/>
      <c r="N20" s="735">
        <f t="shared" ref="N20:N54" si="2">SUM(L20:M20)</f>
        <v>0</v>
      </c>
      <c r="O20" s="737"/>
      <c r="P20" s="735"/>
      <c r="Q20" s="735"/>
      <c r="R20" s="735">
        <f t="shared" ref="R20:R54" si="3">SUM(P20:Q20)</f>
        <v>0</v>
      </c>
      <c r="S20" s="737"/>
      <c r="T20" s="735"/>
      <c r="U20" s="735"/>
      <c r="V20" s="735">
        <f t="shared" ref="V20:V54" si="4">SUM(T20:U20)</f>
        <v>0</v>
      </c>
      <c r="W20" s="728"/>
      <c r="X20" s="735"/>
      <c r="Y20" s="735"/>
      <c r="Z20" s="735">
        <f t="shared" ref="Z20:Z54" si="5">SUM(X20:Y20)</f>
        <v>0</v>
      </c>
      <c r="AA20" s="738"/>
      <c r="AB20" s="735"/>
      <c r="AC20" s="735"/>
      <c r="AD20" s="735">
        <f t="shared" ref="AD20:AD54" si="6">SUM(AB20:AC20)</f>
        <v>0</v>
      </c>
      <c r="AE20" s="738"/>
      <c r="AF20" s="735"/>
      <c r="AG20" s="735"/>
      <c r="AH20" s="735">
        <f t="shared" ref="AH20:AH54" si="7">SUM(AF20:AG20)</f>
        <v>0</v>
      </c>
      <c r="AI20" s="737"/>
      <c r="AJ20" s="736">
        <f t="shared" ref="AJ20:AJ54" si="8">+H20+L20+P20+T20++X20+AB20+AF20</f>
        <v>0</v>
      </c>
      <c r="AK20" s="736">
        <f t="shared" ref="AK20:AK54" si="9">I20+M20+Q20+U20+Y20+AC20+AG20</f>
        <v>0</v>
      </c>
      <c r="AL20" s="735">
        <f t="shared" ref="AL20:AL54" si="10">SUM(AJ20:AK20)</f>
        <v>0</v>
      </c>
      <c r="AM20" s="728"/>
      <c r="AN20" s="734"/>
      <c r="AO20" s="734"/>
      <c r="AP20" s="733"/>
      <c r="AQ20" s="733"/>
      <c r="AR20" s="733"/>
      <c r="AS20" s="733"/>
      <c r="AT20" s="733"/>
      <c r="AU20" s="733"/>
      <c r="AV20" s="733"/>
      <c r="AW20" s="733"/>
      <c r="AX20" s="733"/>
      <c r="AY20" s="733"/>
      <c r="AZ20" s="733"/>
      <c r="BA20" s="733"/>
      <c r="BB20" s="733"/>
      <c r="BC20" s="733"/>
      <c r="BD20" s="733"/>
      <c r="BE20" s="733"/>
      <c r="BF20" s="733"/>
      <c r="BG20" s="733"/>
      <c r="BH20" s="733"/>
      <c r="BI20" s="733"/>
      <c r="BJ20" s="733"/>
      <c r="BK20" s="733"/>
      <c r="BL20" s="733"/>
      <c r="BM20" s="733"/>
      <c r="BN20" s="733"/>
      <c r="BO20" s="733"/>
      <c r="BP20" s="733"/>
      <c r="BQ20" s="733"/>
      <c r="BR20" s="733"/>
      <c r="BS20" s="733"/>
      <c r="BT20" s="733"/>
      <c r="BU20" s="733"/>
      <c r="BV20" s="733"/>
      <c r="BW20" s="733"/>
      <c r="BX20" s="733"/>
      <c r="BY20" s="733"/>
      <c r="BZ20" s="733"/>
      <c r="CA20" s="733"/>
      <c r="CB20" s="733"/>
      <c r="CC20" s="733"/>
      <c r="CD20" s="733"/>
      <c r="CE20" s="733"/>
      <c r="CF20" s="733"/>
      <c r="CG20" s="733"/>
      <c r="CH20" s="733"/>
      <c r="CI20" s="733"/>
      <c r="CJ20" s="733"/>
      <c r="CK20" s="733"/>
      <c r="CL20" s="733"/>
      <c r="CM20" s="733"/>
      <c r="CN20" s="733"/>
      <c r="CO20" s="733"/>
      <c r="CP20" s="733"/>
      <c r="CQ20" s="733"/>
      <c r="CR20" s="733"/>
      <c r="CS20" s="733"/>
      <c r="CT20" s="733"/>
      <c r="CU20" s="733"/>
      <c r="CV20" s="733"/>
      <c r="CW20" s="733"/>
      <c r="CX20" s="733"/>
      <c r="CY20" s="733"/>
      <c r="CZ20" s="733"/>
      <c r="DA20" s="733"/>
      <c r="DB20" s="733"/>
      <c r="DC20" s="733"/>
      <c r="DD20" s="733"/>
      <c r="DE20" s="733"/>
      <c r="DF20" s="733"/>
      <c r="DG20" s="733"/>
      <c r="DH20" s="733"/>
      <c r="DI20" s="733"/>
      <c r="DJ20" s="733"/>
      <c r="DK20" s="733"/>
      <c r="DL20" s="733"/>
      <c r="DM20" s="733"/>
      <c r="DN20" s="733"/>
      <c r="DO20" s="733"/>
      <c r="DP20" s="733"/>
      <c r="DQ20" s="733"/>
      <c r="DR20" s="733"/>
      <c r="DS20" s="733"/>
      <c r="DT20" s="733"/>
      <c r="DU20" s="733"/>
      <c r="DV20" s="733"/>
      <c r="DW20" s="733"/>
      <c r="DX20" s="733"/>
      <c r="DY20" s="733"/>
      <c r="DZ20" s="733"/>
    </row>
    <row r="21" spans="1:130" s="710" customFormat="1" ht="21.75" customHeight="1">
      <c r="A21" s="740"/>
      <c r="B21" s="742"/>
      <c r="C21" s="737"/>
      <c r="D21" s="735"/>
      <c r="E21" s="735"/>
      <c r="F21" s="735">
        <f t="shared" si="0"/>
        <v>0</v>
      </c>
      <c r="G21" s="737"/>
      <c r="H21" s="735"/>
      <c r="I21" s="735"/>
      <c r="J21" s="735">
        <f t="shared" si="1"/>
        <v>0</v>
      </c>
      <c r="K21" s="737"/>
      <c r="L21" s="735"/>
      <c r="M21" s="735"/>
      <c r="N21" s="735">
        <f t="shared" si="2"/>
        <v>0</v>
      </c>
      <c r="O21" s="737"/>
      <c r="P21" s="735"/>
      <c r="Q21" s="735"/>
      <c r="R21" s="735">
        <f t="shared" si="3"/>
        <v>0</v>
      </c>
      <c r="S21" s="737"/>
      <c r="T21" s="735"/>
      <c r="U21" s="735"/>
      <c r="V21" s="735">
        <f t="shared" si="4"/>
        <v>0</v>
      </c>
      <c r="W21" s="728"/>
      <c r="X21" s="735"/>
      <c r="Y21" s="735"/>
      <c r="Z21" s="735">
        <f t="shared" si="5"/>
        <v>0</v>
      </c>
      <c r="AA21" s="738"/>
      <c r="AB21" s="735"/>
      <c r="AC21" s="735"/>
      <c r="AD21" s="735">
        <f t="shared" si="6"/>
        <v>0</v>
      </c>
      <c r="AE21" s="738"/>
      <c r="AF21" s="735"/>
      <c r="AG21" s="735"/>
      <c r="AH21" s="735">
        <f t="shared" si="7"/>
        <v>0</v>
      </c>
      <c r="AI21" s="737"/>
      <c r="AJ21" s="736">
        <f t="shared" si="8"/>
        <v>0</v>
      </c>
      <c r="AK21" s="736">
        <f t="shared" si="9"/>
        <v>0</v>
      </c>
      <c r="AL21" s="735">
        <f t="shared" si="10"/>
        <v>0</v>
      </c>
      <c r="AM21" s="728"/>
      <c r="AN21" s="734"/>
      <c r="AO21" s="734"/>
      <c r="AP21" s="733"/>
      <c r="AQ21" s="733"/>
      <c r="AR21" s="733"/>
      <c r="AS21" s="733"/>
      <c r="AT21" s="733"/>
      <c r="AU21" s="733"/>
      <c r="AV21" s="733"/>
      <c r="AW21" s="733"/>
      <c r="AX21" s="733"/>
      <c r="AY21" s="733"/>
      <c r="AZ21" s="733"/>
      <c r="BA21" s="733"/>
      <c r="BB21" s="733"/>
      <c r="BC21" s="733"/>
      <c r="BD21" s="733"/>
      <c r="BE21" s="733"/>
      <c r="BF21" s="733"/>
      <c r="BG21" s="733"/>
      <c r="BH21" s="733"/>
      <c r="BI21" s="733"/>
      <c r="BJ21" s="733"/>
      <c r="BK21" s="733"/>
      <c r="BL21" s="733"/>
      <c r="BM21" s="733"/>
      <c r="BN21" s="733"/>
      <c r="BO21" s="733"/>
      <c r="BP21" s="733"/>
      <c r="BQ21" s="733"/>
      <c r="BR21" s="733"/>
      <c r="BS21" s="733"/>
      <c r="BT21" s="733"/>
      <c r="BU21" s="733"/>
      <c r="BV21" s="733"/>
      <c r="BW21" s="733"/>
      <c r="BX21" s="733"/>
      <c r="BY21" s="733"/>
      <c r="BZ21" s="733"/>
      <c r="CA21" s="733"/>
      <c r="CB21" s="733"/>
      <c r="CC21" s="733"/>
      <c r="CD21" s="733"/>
      <c r="CE21" s="733"/>
      <c r="CF21" s="733"/>
      <c r="CG21" s="733"/>
      <c r="CH21" s="733"/>
      <c r="CI21" s="733"/>
      <c r="CJ21" s="733"/>
      <c r="CK21" s="733"/>
      <c r="CL21" s="733"/>
      <c r="CM21" s="733"/>
      <c r="CN21" s="733"/>
      <c r="CO21" s="733"/>
      <c r="CP21" s="733"/>
      <c r="CQ21" s="733"/>
      <c r="CR21" s="733"/>
      <c r="CS21" s="733"/>
      <c r="CT21" s="733"/>
      <c r="CU21" s="733"/>
      <c r="CV21" s="733"/>
      <c r="CW21" s="733"/>
      <c r="CX21" s="733"/>
      <c r="CY21" s="733"/>
      <c r="CZ21" s="733"/>
      <c r="DA21" s="733"/>
      <c r="DB21" s="733"/>
      <c r="DC21" s="733"/>
      <c r="DD21" s="733"/>
      <c r="DE21" s="733"/>
      <c r="DF21" s="733"/>
      <c r="DG21" s="733"/>
      <c r="DH21" s="733"/>
      <c r="DI21" s="733"/>
      <c r="DJ21" s="733"/>
      <c r="DK21" s="733"/>
      <c r="DL21" s="733"/>
      <c r="DM21" s="733"/>
      <c r="DN21" s="733"/>
      <c r="DO21" s="733"/>
      <c r="DP21" s="733"/>
      <c r="DQ21" s="733"/>
      <c r="DR21" s="733"/>
      <c r="DS21" s="733"/>
      <c r="DT21" s="733"/>
      <c r="DU21" s="733"/>
      <c r="DV21" s="733"/>
      <c r="DW21" s="733"/>
      <c r="DX21" s="733"/>
      <c r="DY21" s="733"/>
      <c r="DZ21" s="733"/>
    </row>
    <row r="22" spans="1:130" s="710" customFormat="1" ht="21.75" customHeight="1">
      <c r="A22" s="740"/>
      <c r="B22" s="742"/>
      <c r="C22" s="737"/>
      <c r="D22" s="735"/>
      <c r="E22" s="735"/>
      <c r="F22" s="735">
        <f t="shared" si="0"/>
        <v>0</v>
      </c>
      <c r="G22" s="737"/>
      <c r="H22" s="735"/>
      <c r="I22" s="735"/>
      <c r="J22" s="735">
        <f t="shared" si="1"/>
        <v>0</v>
      </c>
      <c r="K22" s="737"/>
      <c r="L22" s="735"/>
      <c r="M22" s="735"/>
      <c r="N22" s="735">
        <f t="shared" si="2"/>
        <v>0</v>
      </c>
      <c r="O22" s="737"/>
      <c r="P22" s="735"/>
      <c r="Q22" s="735"/>
      <c r="R22" s="735">
        <f t="shared" si="3"/>
        <v>0</v>
      </c>
      <c r="S22" s="737"/>
      <c r="T22" s="735"/>
      <c r="U22" s="735"/>
      <c r="V22" s="735">
        <f t="shared" si="4"/>
        <v>0</v>
      </c>
      <c r="W22" s="728"/>
      <c r="X22" s="735"/>
      <c r="Y22" s="735"/>
      <c r="Z22" s="735">
        <f t="shared" si="5"/>
        <v>0</v>
      </c>
      <c r="AA22" s="738"/>
      <c r="AB22" s="735"/>
      <c r="AC22" s="735"/>
      <c r="AD22" s="735">
        <f t="shared" si="6"/>
        <v>0</v>
      </c>
      <c r="AE22" s="738"/>
      <c r="AF22" s="735"/>
      <c r="AG22" s="735"/>
      <c r="AH22" s="735">
        <f t="shared" si="7"/>
        <v>0</v>
      </c>
      <c r="AI22" s="737"/>
      <c r="AJ22" s="736">
        <f t="shared" si="8"/>
        <v>0</v>
      </c>
      <c r="AK22" s="736">
        <f t="shared" si="9"/>
        <v>0</v>
      </c>
      <c r="AL22" s="735">
        <f t="shared" si="10"/>
        <v>0</v>
      </c>
      <c r="AM22" s="728"/>
      <c r="AN22" s="734"/>
      <c r="AO22" s="734"/>
      <c r="AP22" s="733"/>
      <c r="AQ22" s="733"/>
      <c r="AR22" s="733"/>
      <c r="AS22" s="733"/>
      <c r="AT22" s="733"/>
      <c r="AU22" s="733"/>
      <c r="AV22" s="733"/>
      <c r="AW22" s="733"/>
      <c r="AX22" s="733"/>
      <c r="AY22" s="733"/>
      <c r="AZ22" s="733"/>
      <c r="BA22" s="733"/>
      <c r="BB22" s="733"/>
      <c r="BC22" s="733"/>
      <c r="BD22" s="733"/>
      <c r="BE22" s="733"/>
      <c r="BF22" s="733"/>
      <c r="BG22" s="733"/>
      <c r="BH22" s="733"/>
      <c r="BI22" s="733"/>
      <c r="BJ22" s="733"/>
      <c r="BK22" s="733"/>
      <c r="BL22" s="733"/>
      <c r="BM22" s="733"/>
      <c r="BN22" s="733"/>
      <c r="BO22" s="733"/>
      <c r="BP22" s="733"/>
      <c r="BQ22" s="733"/>
      <c r="BR22" s="733"/>
      <c r="BS22" s="733"/>
      <c r="BT22" s="733"/>
      <c r="BU22" s="733"/>
      <c r="BV22" s="733"/>
      <c r="BW22" s="733"/>
      <c r="BX22" s="733"/>
      <c r="BY22" s="733"/>
      <c r="BZ22" s="733"/>
      <c r="CA22" s="733"/>
      <c r="CB22" s="733"/>
      <c r="CC22" s="733"/>
      <c r="CD22" s="733"/>
      <c r="CE22" s="733"/>
      <c r="CF22" s="733"/>
      <c r="CG22" s="733"/>
      <c r="CH22" s="733"/>
      <c r="CI22" s="733"/>
      <c r="CJ22" s="733"/>
      <c r="CK22" s="733"/>
      <c r="CL22" s="733"/>
      <c r="CM22" s="733"/>
      <c r="CN22" s="733"/>
      <c r="CO22" s="733"/>
      <c r="CP22" s="733"/>
      <c r="CQ22" s="733"/>
      <c r="CR22" s="733"/>
      <c r="CS22" s="733"/>
      <c r="CT22" s="733"/>
      <c r="CU22" s="733"/>
      <c r="CV22" s="733"/>
      <c r="CW22" s="733"/>
      <c r="CX22" s="733"/>
      <c r="CY22" s="733"/>
      <c r="CZ22" s="733"/>
      <c r="DA22" s="733"/>
      <c r="DB22" s="733"/>
      <c r="DC22" s="733"/>
      <c r="DD22" s="733"/>
      <c r="DE22" s="733"/>
      <c r="DF22" s="733"/>
      <c r="DG22" s="733"/>
      <c r="DH22" s="733"/>
      <c r="DI22" s="733"/>
      <c r="DJ22" s="733"/>
      <c r="DK22" s="733"/>
      <c r="DL22" s="733"/>
      <c r="DM22" s="733"/>
      <c r="DN22" s="733"/>
      <c r="DO22" s="733"/>
      <c r="DP22" s="733"/>
      <c r="DQ22" s="733"/>
      <c r="DR22" s="733"/>
      <c r="DS22" s="733"/>
      <c r="DT22" s="733"/>
      <c r="DU22" s="733"/>
      <c r="DV22" s="733"/>
      <c r="DW22" s="733"/>
      <c r="DX22" s="733"/>
      <c r="DY22" s="733"/>
      <c r="DZ22" s="733"/>
    </row>
    <row r="23" spans="1:130" s="710" customFormat="1" ht="21.75" customHeight="1">
      <c r="A23" s="740"/>
      <c r="B23" s="742"/>
      <c r="C23" s="737"/>
      <c r="D23" s="735"/>
      <c r="E23" s="735"/>
      <c r="F23" s="735">
        <f t="shared" si="0"/>
        <v>0</v>
      </c>
      <c r="G23" s="737"/>
      <c r="H23" s="735"/>
      <c r="I23" s="735"/>
      <c r="J23" s="735">
        <f t="shared" si="1"/>
        <v>0</v>
      </c>
      <c r="K23" s="737"/>
      <c r="L23" s="735"/>
      <c r="M23" s="735"/>
      <c r="N23" s="735">
        <f t="shared" si="2"/>
        <v>0</v>
      </c>
      <c r="O23" s="737"/>
      <c r="P23" s="735"/>
      <c r="Q23" s="735"/>
      <c r="R23" s="735">
        <f t="shared" si="3"/>
        <v>0</v>
      </c>
      <c r="S23" s="737"/>
      <c r="T23" s="735"/>
      <c r="U23" s="735"/>
      <c r="V23" s="735">
        <f t="shared" si="4"/>
        <v>0</v>
      </c>
      <c r="W23" s="728"/>
      <c r="X23" s="735"/>
      <c r="Y23" s="735"/>
      <c r="Z23" s="735">
        <f t="shared" si="5"/>
        <v>0</v>
      </c>
      <c r="AA23" s="738"/>
      <c r="AB23" s="735"/>
      <c r="AC23" s="735"/>
      <c r="AD23" s="735">
        <f t="shared" si="6"/>
        <v>0</v>
      </c>
      <c r="AE23" s="738"/>
      <c r="AF23" s="735"/>
      <c r="AG23" s="735"/>
      <c r="AH23" s="735">
        <f t="shared" si="7"/>
        <v>0</v>
      </c>
      <c r="AI23" s="737"/>
      <c r="AJ23" s="736">
        <f t="shared" si="8"/>
        <v>0</v>
      </c>
      <c r="AK23" s="736">
        <f t="shared" si="9"/>
        <v>0</v>
      </c>
      <c r="AL23" s="735">
        <f t="shared" si="10"/>
        <v>0</v>
      </c>
      <c r="AM23" s="728"/>
      <c r="AN23" s="734"/>
      <c r="AO23" s="734"/>
      <c r="AP23" s="733"/>
      <c r="AQ23" s="733"/>
      <c r="AR23" s="733"/>
      <c r="AS23" s="733"/>
      <c r="AT23" s="733"/>
      <c r="AU23" s="733"/>
      <c r="AV23" s="733"/>
      <c r="AW23" s="733"/>
      <c r="AX23" s="733"/>
      <c r="AY23" s="733"/>
      <c r="AZ23" s="733"/>
      <c r="BA23" s="733"/>
      <c r="BB23" s="733"/>
      <c r="BC23" s="733"/>
      <c r="BD23" s="733"/>
      <c r="BE23" s="733"/>
      <c r="BF23" s="733"/>
      <c r="BG23" s="733"/>
      <c r="BH23" s="733"/>
      <c r="BI23" s="733"/>
      <c r="BJ23" s="733"/>
      <c r="BK23" s="733"/>
      <c r="BL23" s="733"/>
      <c r="BM23" s="733"/>
      <c r="BN23" s="733"/>
      <c r="BO23" s="733"/>
      <c r="BP23" s="733"/>
      <c r="BQ23" s="733"/>
      <c r="BR23" s="733"/>
      <c r="BS23" s="733"/>
      <c r="BT23" s="733"/>
      <c r="BU23" s="733"/>
      <c r="BV23" s="733"/>
      <c r="BW23" s="733"/>
      <c r="BX23" s="733"/>
      <c r="BY23" s="733"/>
      <c r="BZ23" s="733"/>
      <c r="CA23" s="733"/>
      <c r="CB23" s="733"/>
      <c r="CC23" s="733"/>
      <c r="CD23" s="733"/>
      <c r="CE23" s="733"/>
      <c r="CF23" s="733"/>
      <c r="CG23" s="733"/>
      <c r="CH23" s="733"/>
      <c r="CI23" s="733"/>
      <c r="CJ23" s="733"/>
      <c r="CK23" s="733"/>
      <c r="CL23" s="733"/>
      <c r="CM23" s="733"/>
      <c r="CN23" s="733"/>
      <c r="CO23" s="733"/>
      <c r="CP23" s="733"/>
      <c r="CQ23" s="733"/>
      <c r="CR23" s="733"/>
      <c r="CS23" s="733"/>
      <c r="CT23" s="733"/>
      <c r="CU23" s="733"/>
      <c r="CV23" s="733"/>
      <c r="CW23" s="733"/>
      <c r="CX23" s="733"/>
      <c r="CY23" s="733"/>
      <c r="CZ23" s="733"/>
      <c r="DA23" s="733"/>
      <c r="DB23" s="733"/>
      <c r="DC23" s="733"/>
      <c r="DD23" s="733"/>
      <c r="DE23" s="733"/>
      <c r="DF23" s="733"/>
      <c r="DG23" s="733"/>
      <c r="DH23" s="733"/>
      <c r="DI23" s="733"/>
      <c r="DJ23" s="733"/>
      <c r="DK23" s="733"/>
      <c r="DL23" s="733"/>
      <c r="DM23" s="733"/>
      <c r="DN23" s="733"/>
      <c r="DO23" s="733"/>
      <c r="DP23" s="733"/>
      <c r="DQ23" s="733"/>
      <c r="DR23" s="733"/>
      <c r="DS23" s="733"/>
      <c r="DT23" s="733"/>
      <c r="DU23" s="733"/>
      <c r="DV23" s="733"/>
      <c r="DW23" s="733"/>
      <c r="DX23" s="733"/>
      <c r="DY23" s="733"/>
      <c r="DZ23" s="733"/>
    </row>
    <row r="24" spans="1:130" s="710" customFormat="1" ht="21.75" customHeight="1">
      <c r="A24" s="740"/>
      <c r="B24" s="742"/>
      <c r="C24" s="737"/>
      <c r="D24" s="735"/>
      <c r="E24" s="735"/>
      <c r="F24" s="735">
        <f t="shared" si="0"/>
        <v>0</v>
      </c>
      <c r="G24" s="737"/>
      <c r="H24" s="735"/>
      <c r="I24" s="735"/>
      <c r="J24" s="735">
        <f t="shared" si="1"/>
        <v>0</v>
      </c>
      <c r="K24" s="737"/>
      <c r="L24" s="735"/>
      <c r="M24" s="735"/>
      <c r="N24" s="735">
        <f t="shared" si="2"/>
        <v>0</v>
      </c>
      <c r="O24" s="737"/>
      <c r="P24" s="735"/>
      <c r="Q24" s="735"/>
      <c r="R24" s="735">
        <f t="shared" si="3"/>
        <v>0</v>
      </c>
      <c r="S24" s="737"/>
      <c r="T24" s="735"/>
      <c r="U24" s="735"/>
      <c r="V24" s="735">
        <f t="shared" si="4"/>
        <v>0</v>
      </c>
      <c r="W24" s="728"/>
      <c r="X24" s="735"/>
      <c r="Y24" s="735"/>
      <c r="Z24" s="735">
        <f t="shared" si="5"/>
        <v>0</v>
      </c>
      <c r="AA24" s="738"/>
      <c r="AB24" s="735"/>
      <c r="AC24" s="735"/>
      <c r="AD24" s="735">
        <f t="shared" si="6"/>
        <v>0</v>
      </c>
      <c r="AE24" s="738"/>
      <c r="AF24" s="735"/>
      <c r="AG24" s="735"/>
      <c r="AH24" s="735">
        <f t="shared" si="7"/>
        <v>0</v>
      </c>
      <c r="AI24" s="737"/>
      <c r="AJ24" s="736">
        <f t="shared" si="8"/>
        <v>0</v>
      </c>
      <c r="AK24" s="736">
        <f t="shared" si="9"/>
        <v>0</v>
      </c>
      <c r="AL24" s="735">
        <f t="shared" si="10"/>
        <v>0</v>
      </c>
      <c r="AM24" s="728"/>
      <c r="AN24" s="734"/>
      <c r="AO24" s="734"/>
      <c r="AP24" s="733"/>
      <c r="AQ24" s="733"/>
      <c r="AR24" s="733"/>
      <c r="AS24" s="733"/>
      <c r="AT24" s="733"/>
      <c r="AU24" s="733"/>
      <c r="AV24" s="733"/>
      <c r="AW24" s="733"/>
      <c r="AX24" s="733"/>
      <c r="AY24" s="733"/>
      <c r="AZ24" s="733"/>
      <c r="BA24" s="733"/>
      <c r="BB24" s="733"/>
      <c r="BC24" s="733"/>
      <c r="BD24" s="733"/>
      <c r="BE24" s="733"/>
      <c r="BF24" s="733"/>
      <c r="BG24" s="733"/>
      <c r="BH24" s="733"/>
      <c r="BI24" s="733"/>
      <c r="BJ24" s="733"/>
      <c r="BK24" s="733"/>
      <c r="BL24" s="733"/>
      <c r="BM24" s="733"/>
      <c r="BN24" s="733"/>
      <c r="BO24" s="733"/>
      <c r="BP24" s="733"/>
      <c r="BQ24" s="733"/>
      <c r="BR24" s="733"/>
      <c r="BS24" s="733"/>
      <c r="BT24" s="733"/>
      <c r="BU24" s="733"/>
      <c r="BV24" s="733"/>
      <c r="BW24" s="733"/>
      <c r="BX24" s="733"/>
      <c r="BY24" s="733"/>
      <c r="BZ24" s="733"/>
      <c r="CA24" s="733"/>
      <c r="CB24" s="733"/>
      <c r="CC24" s="733"/>
      <c r="CD24" s="733"/>
      <c r="CE24" s="733"/>
      <c r="CF24" s="733"/>
      <c r="CG24" s="733"/>
      <c r="CH24" s="733"/>
      <c r="CI24" s="733"/>
      <c r="CJ24" s="733"/>
      <c r="CK24" s="733"/>
      <c r="CL24" s="733"/>
      <c r="CM24" s="733"/>
      <c r="CN24" s="733"/>
      <c r="CO24" s="733"/>
      <c r="CP24" s="733"/>
      <c r="CQ24" s="733"/>
      <c r="CR24" s="733"/>
      <c r="CS24" s="733"/>
      <c r="CT24" s="733"/>
      <c r="CU24" s="733"/>
      <c r="CV24" s="733"/>
      <c r="CW24" s="733"/>
      <c r="CX24" s="733"/>
      <c r="CY24" s="733"/>
      <c r="CZ24" s="733"/>
      <c r="DA24" s="733"/>
      <c r="DB24" s="733"/>
      <c r="DC24" s="733"/>
      <c r="DD24" s="733"/>
      <c r="DE24" s="733"/>
      <c r="DF24" s="733"/>
      <c r="DG24" s="733"/>
      <c r="DH24" s="733"/>
      <c r="DI24" s="733"/>
      <c r="DJ24" s="733"/>
      <c r="DK24" s="733"/>
      <c r="DL24" s="733"/>
      <c r="DM24" s="733"/>
      <c r="DN24" s="733"/>
      <c r="DO24" s="733"/>
      <c r="DP24" s="733"/>
      <c r="DQ24" s="733"/>
      <c r="DR24" s="733"/>
      <c r="DS24" s="733"/>
      <c r="DT24" s="733"/>
      <c r="DU24" s="733"/>
      <c r="DV24" s="733"/>
      <c r="DW24" s="733"/>
      <c r="DX24" s="733"/>
      <c r="DY24" s="733"/>
      <c r="DZ24" s="733"/>
    </row>
    <row r="25" spans="1:130" s="710" customFormat="1" ht="21.75" customHeight="1">
      <c r="A25" s="740"/>
      <c r="B25" s="742"/>
      <c r="C25" s="737"/>
      <c r="D25" s="735"/>
      <c r="E25" s="735"/>
      <c r="F25" s="735">
        <f t="shared" si="0"/>
        <v>0</v>
      </c>
      <c r="G25" s="737"/>
      <c r="H25" s="735"/>
      <c r="I25" s="735"/>
      <c r="J25" s="735">
        <f t="shared" si="1"/>
        <v>0</v>
      </c>
      <c r="K25" s="737"/>
      <c r="L25" s="735"/>
      <c r="M25" s="735"/>
      <c r="N25" s="735">
        <f t="shared" si="2"/>
        <v>0</v>
      </c>
      <c r="O25" s="737"/>
      <c r="P25" s="735"/>
      <c r="Q25" s="735"/>
      <c r="R25" s="735">
        <f t="shared" si="3"/>
        <v>0</v>
      </c>
      <c r="S25" s="737"/>
      <c r="T25" s="735"/>
      <c r="U25" s="735"/>
      <c r="V25" s="735">
        <f t="shared" si="4"/>
        <v>0</v>
      </c>
      <c r="W25" s="728"/>
      <c r="X25" s="735"/>
      <c r="Y25" s="735"/>
      <c r="Z25" s="735">
        <f t="shared" si="5"/>
        <v>0</v>
      </c>
      <c r="AA25" s="738"/>
      <c r="AB25" s="735"/>
      <c r="AC25" s="735"/>
      <c r="AD25" s="735">
        <f t="shared" si="6"/>
        <v>0</v>
      </c>
      <c r="AE25" s="738"/>
      <c r="AF25" s="735"/>
      <c r="AG25" s="735"/>
      <c r="AH25" s="735">
        <f t="shared" si="7"/>
        <v>0</v>
      </c>
      <c r="AI25" s="737"/>
      <c r="AJ25" s="736">
        <f t="shared" si="8"/>
        <v>0</v>
      </c>
      <c r="AK25" s="736">
        <f t="shared" si="9"/>
        <v>0</v>
      </c>
      <c r="AL25" s="735">
        <f t="shared" si="10"/>
        <v>0</v>
      </c>
      <c r="AM25" s="728"/>
      <c r="AN25" s="734"/>
      <c r="AO25" s="734"/>
      <c r="AP25" s="733"/>
      <c r="AQ25" s="733"/>
      <c r="AR25" s="733"/>
      <c r="AS25" s="733"/>
      <c r="AT25" s="733"/>
      <c r="AU25" s="733"/>
      <c r="AV25" s="733"/>
      <c r="AW25" s="733"/>
      <c r="AX25" s="733"/>
      <c r="AY25" s="733"/>
      <c r="AZ25" s="733"/>
      <c r="BA25" s="733"/>
      <c r="BB25" s="733"/>
      <c r="BC25" s="733"/>
      <c r="BD25" s="733"/>
      <c r="BE25" s="733"/>
      <c r="BF25" s="733"/>
      <c r="BG25" s="733"/>
      <c r="BH25" s="733"/>
      <c r="BI25" s="733"/>
      <c r="BJ25" s="733"/>
      <c r="BK25" s="733"/>
      <c r="BL25" s="733"/>
      <c r="BM25" s="733"/>
      <c r="BN25" s="733"/>
      <c r="BO25" s="733"/>
      <c r="BP25" s="733"/>
      <c r="BQ25" s="733"/>
      <c r="BR25" s="733"/>
      <c r="BS25" s="733"/>
      <c r="BT25" s="733"/>
      <c r="BU25" s="733"/>
      <c r="BV25" s="733"/>
      <c r="BW25" s="733"/>
      <c r="BX25" s="733"/>
      <c r="BY25" s="733"/>
      <c r="BZ25" s="733"/>
      <c r="CA25" s="733"/>
      <c r="CB25" s="733"/>
      <c r="CC25" s="733"/>
      <c r="CD25" s="733"/>
      <c r="CE25" s="733"/>
      <c r="CF25" s="733"/>
      <c r="CG25" s="733"/>
      <c r="CH25" s="733"/>
      <c r="CI25" s="733"/>
      <c r="CJ25" s="733"/>
      <c r="CK25" s="733"/>
      <c r="CL25" s="733"/>
      <c r="CM25" s="733"/>
      <c r="CN25" s="733"/>
      <c r="CO25" s="733"/>
      <c r="CP25" s="733"/>
      <c r="CQ25" s="733"/>
      <c r="CR25" s="733"/>
      <c r="CS25" s="733"/>
      <c r="CT25" s="733"/>
      <c r="CU25" s="733"/>
      <c r="CV25" s="733"/>
      <c r="CW25" s="733"/>
      <c r="CX25" s="733"/>
      <c r="CY25" s="733"/>
      <c r="CZ25" s="733"/>
      <c r="DA25" s="733"/>
      <c r="DB25" s="733"/>
      <c r="DC25" s="733"/>
      <c r="DD25" s="733"/>
      <c r="DE25" s="733"/>
      <c r="DF25" s="733"/>
      <c r="DG25" s="733"/>
      <c r="DH25" s="733"/>
      <c r="DI25" s="733"/>
      <c r="DJ25" s="733"/>
      <c r="DK25" s="733"/>
      <c r="DL25" s="733"/>
      <c r="DM25" s="733"/>
      <c r="DN25" s="733"/>
      <c r="DO25" s="733"/>
      <c r="DP25" s="733"/>
      <c r="DQ25" s="733"/>
      <c r="DR25" s="733"/>
      <c r="DS25" s="733"/>
      <c r="DT25" s="733"/>
      <c r="DU25" s="733"/>
      <c r="DV25" s="733"/>
      <c r="DW25" s="733"/>
      <c r="DX25" s="733"/>
      <c r="DY25" s="733"/>
      <c r="DZ25" s="733"/>
    </row>
    <row r="26" spans="1:130" s="710" customFormat="1" ht="21.75" customHeight="1">
      <c r="A26" s="740"/>
      <c r="B26" s="742"/>
      <c r="C26" s="737"/>
      <c r="D26" s="735"/>
      <c r="E26" s="735"/>
      <c r="F26" s="735">
        <f t="shared" si="0"/>
        <v>0</v>
      </c>
      <c r="G26" s="737"/>
      <c r="H26" s="735"/>
      <c r="I26" s="735"/>
      <c r="J26" s="735">
        <f t="shared" si="1"/>
        <v>0</v>
      </c>
      <c r="K26" s="737"/>
      <c r="L26" s="735"/>
      <c r="M26" s="735"/>
      <c r="N26" s="735">
        <f t="shared" si="2"/>
        <v>0</v>
      </c>
      <c r="O26" s="737"/>
      <c r="P26" s="735"/>
      <c r="Q26" s="735"/>
      <c r="R26" s="735">
        <f t="shared" si="3"/>
        <v>0</v>
      </c>
      <c r="S26" s="737"/>
      <c r="T26" s="735"/>
      <c r="U26" s="735"/>
      <c r="V26" s="735">
        <f t="shared" si="4"/>
        <v>0</v>
      </c>
      <c r="W26" s="728"/>
      <c r="X26" s="735"/>
      <c r="Y26" s="735"/>
      <c r="Z26" s="735">
        <f t="shared" si="5"/>
        <v>0</v>
      </c>
      <c r="AA26" s="738"/>
      <c r="AB26" s="735"/>
      <c r="AC26" s="735"/>
      <c r="AD26" s="735">
        <f t="shared" si="6"/>
        <v>0</v>
      </c>
      <c r="AE26" s="738"/>
      <c r="AF26" s="735"/>
      <c r="AG26" s="735"/>
      <c r="AH26" s="735">
        <f t="shared" si="7"/>
        <v>0</v>
      </c>
      <c r="AI26" s="737"/>
      <c r="AJ26" s="736">
        <f t="shared" si="8"/>
        <v>0</v>
      </c>
      <c r="AK26" s="736">
        <f t="shared" si="9"/>
        <v>0</v>
      </c>
      <c r="AL26" s="735">
        <f t="shared" si="10"/>
        <v>0</v>
      </c>
      <c r="AM26" s="728"/>
      <c r="AN26" s="734"/>
      <c r="AO26" s="734"/>
      <c r="AP26" s="733"/>
      <c r="AQ26" s="733"/>
      <c r="AR26" s="733"/>
      <c r="AS26" s="733"/>
      <c r="AT26" s="733"/>
      <c r="AU26" s="733"/>
      <c r="AV26" s="733"/>
      <c r="AW26" s="733"/>
      <c r="AX26" s="733"/>
      <c r="AY26" s="733"/>
      <c r="AZ26" s="733"/>
      <c r="BA26" s="733"/>
      <c r="BB26" s="733"/>
      <c r="BC26" s="733"/>
      <c r="BD26" s="733"/>
      <c r="BE26" s="733"/>
      <c r="BF26" s="733"/>
      <c r="BG26" s="733"/>
      <c r="BH26" s="733"/>
      <c r="BI26" s="733"/>
      <c r="BJ26" s="733"/>
      <c r="BK26" s="733"/>
      <c r="BL26" s="733"/>
      <c r="BM26" s="733"/>
      <c r="BN26" s="733"/>
      <c r="BO26" s="733"/>
      <c r="BP26" s="733"/>
      <c r="BQ26" s="733"/>
      <c r="BR26" s="733"/>
      <c r="BS26" s="733"/>
      <c r="BT26" s="733"/>
      <c r="BU26" s="733"/>
      <c r="BV26" s="733"/>
      <c r="BW26" s="733"/>
      <c r="BX26" s="733"/>
      <c r="BY26" s="733"/>
      <c r="BZ26" s="733"/>
      <c r="CA26" s="733"/>
      <c r="CB26" s="733"/>
      <c r="CC26" s="733"/>
      <c r="CD26" s="733"/>
      <c r="CE26" s="733"/>
      <c r="CF26" s="733"/>
      <c r="CG26" s="733"/>
      <c r="CH26" s="733"/>
      <c r="CI26" s="733"/>
      <c r="CJ26" s="733"/>
      <c r="CK26" s="733"/>
      <c r="CL26" s="733"/>
      <c r="CM26" s="733"/>
      <c r="CN26" s="733"/>
      <c r="CO26" s="733"/>
      <c r="CP26" s="733"/>
      <c r="CQ26" s="733"/>
      <c r="CR26" s="733"/>
      <c r="CS26" s="733"/>
      <c r="CT26" s="733"/>
      <c r="CU26" s="733"/>
      <c r="CV26" s="733"/>
      <c r="CW26" s="733"/>
      <c r="CX26" s="733"/>
      <c r="CY26" s="733"/>
      <c r="CZ26" s="733"/>
      <c r="DA26" s="733"/>
      <c r="DB26" s="733"/>
      <c r="DC26" s="733"/>
      <c r="DD26" s="733"/>
      <c r="DE26" s="733"/>
      <c r="DF26" s="733"/>
      <c r="DG26" s="733"/>
      <c r="DH26" s="733"/>
      <c r="DI26" s="733"/>
      <c r="DJ26" s="733"/>
      <c r="DK26" s="733"/>
      <c r="DL26" s="733"/>
      <c r="DM26" s="733"/>
      <c r="DN26" s="733"/>
      <c r="DO26" s="733"/>
      <c r="DP26" s="733"/>
      <c r="DQ26" s="733"/>
      <c r="DR26" s="733"/>
      <c r="DS26" s="733"/>
      <c r="DT26" s="733"/>
      <c r="DU26" s="733"/>
      <c r="DV26" s="733"/>
      <c r="DW26" s="733"/>
      <c r="DX26" s="733"/>
      <c r="DY26" s="733"/>
      <c r="DZ26" s="733"/>
    </row>
    <row r="27" spans="1:130" s="710" customFormat="1" ht="21.75" customHeight="1">
      <c r="A27" s="740"/>
      <c r="B27" s="742"/>
      <c r="C27" s="737"/>
      <c r="D27" s="735"/>
      <c r="E27" s="735"/>
      <c r="F27" s="735">
        <f t="shared" si="0"/>
        <v>0</v>
      </c>
      <c r="G27" s="737"/>
      <c r="H27" s="735"/>
      <c r="I27" s="735"/>
      <c r="J27" s="735">
        <f t="shared" si="1"/>
        <v>0</v>
      </c>
      <c r="K27" s="737"/>
      <c r="L27" s="735"/>
      <c r="M27" s="735"/>
      <c r="N27" s="735">
        <f t="shared" si="2"/>
        <v>0</v>
      </c>
      <c r="O27" s="737"/>
      <c r="P27" s="735"/>
      <c r="Q27" s="735"/>
      <c r="R27" s="735">
        <f t="shared" si="3"/>
        <v>0</v>
      </c>
      <c r="S27" s="737"/>
      <c r="T27" s="735"/>
      <c r="U27" s="735"/>
      <c r="V27" s="735">
        <f t="shared" si="4"/>
        <v>0</v>
      </c>
      <c r="W27" s="728"/>
      <c r="X27" s="735"/>
      <c r="Y27" s="735"/>
      <c r="Z27" s="735">
        <f t="shared" si="5"/>
        <v>0</v>
      </c>
      <c r="AA27" s="738"/>
      <c r="AB27" s="735"/>
      <c r="AC27" s="735"/>
      <c r="AD27" s="735">
        <f t="shared" si="6"/>
        <v>0</v>
      </c>
      <c r="AE27" s="738"/>
      <c r="AF27" s="735"/>
      <c r="AG27" s="735"/>
      <c r="AH27" s="735">
        <f t="shared" si="7"/>
        <v>0</v>
      </c>
      <c r="AI27" s="737"/>
      <c r="AJ27" s="736">
        <f t="shared" si="8"/>
        <v>0</v>
      </c>
      <c r="AK27" s="736">
        <f t="shared" si="9"/>
        <v>0</v>
      </c>
      <c r="AL27" s="735">
        <f t="shared" si="10"/>
        <v>0</v>
      </c>
      <c r="AM27" s="728"/>
      <c r="AN27" s="734"/>
      <c r="AO27" s="734"/>
      <c r="AP27" s="733"/>
      <c r="AQ27" s="733"/>
      <c r="AR27" s="733"/>
      <c r="AS27" s="733"/>
      <c r="AT27" s="733"/>
      <c r="AU27" s="733"/>
      <c r="AV27" s="733"/>
      <c r="AW27" s="733"/>
      <c r="AX27" s="733"/>
      <c r="AY27" s="733"/>
      <c r="AZ27" s="733"/>
      <c r="BA27" s="733"/>
      <c r="BB27" s="733"/>
      <c r="BC27" s="733"/>
      <c r="BD27" s="733"/>
      <c r="BE27" s="733"/>
      <c r="BF27" s="733"/>
      <c r="BG27" s="733"/>
      <c r="BH27" s="733"/>
      <c r="BI27" s="733"/>
      <c r="BJ27" s="733"/>
      <c r="BK27" s="733"/>
      <c r="BL27" s="733"/>
      <c r="BM27" s="733"/>
      <c r="BN27" s="733"/>
      <c r="BO27" s="733"/>
      <c r="BP27" s="733"/>
      <c r="BQ27" s="733"/>
      <c r="BR27" s="733"/>
      <c r="BS27" s="733"/>
      <c r="BT27" s="733"/>
      <c r="BU27" s="733"/>
      <c r="BV27" s="733"/>
      <c r="BW27" s="733"/>
      <c r="BX27" s="733"/>
      <c r="BY27" s="733"/>
      <c r="BZ27" s="733"/>
      <c r="CA27" s="733"/>
      <c r="CB27" s="733"/>
      <c r="CC27" s="733"/>
      <c r="CD27" s="733"/>
      <c r="CE27" s="733"/>
      <c r="CF27" s="733"/>
      <c r="CG27" s="733"/>
      <c r="CH27" s="733"/>
      <c r="CI27" s="733"/>
      <c r="CJ27" s="733"/>
      <c r="CK27" s="733"/>
      <c r="CL27" s="733"/>
      <c r="CM27" s="733"/>
      <c r="CN27" s="733"/>
      <c r="CO27" s="733"/>
      <c r="CP27" s="733"/>
      <c r="CQ27" s="733"/>
      <c r="CR27" s="733"/>
      <c r="CS27" s="733"/>
      <c r="CT27" s="733"/>
      <c r="CU27" s="733"/>
      <c r="CV27" s="733"/>
      <c r="CW27" s="733"/>
      <c r="CX27" s="733"/>
      <c r="CY27" s="733"/>
      <c r="CZ27" s="733"/>
      <c r="DA27" s="733"/>
      <c r="DB27" s="733"/>
      <c r="DC27" s="733"/>
      <c r="DD27" s="733"/>
      <c r="DE27" s="733"/>
      <c r="DF27" s="733"/>
      <c r="DG27" s="733"/>
      <c r="DH27" s="733"/>
      <c r="DI27" s="733"/>
      <c r="DJ27" s="733"/>
      <c r="DK27" s="733"/>
      <c r="DL27" s="733"/>
      <c r="DM27" s="733"/>
      <c r="DN27" s="733"/>
      <c r="DO27" s="733"/>
      <c r="DP27" s="733"/>
      <c r="DQ27" s="733"/>
      <c r="DR27" s="733"/>
      <c r="DS27" s="733"/>
      <c r="DT27" s="733"/>
      <c r="DU27" s="733"/>
      <c r="DV27" s="733"/>
      <c r="DW27" s="733"/>
      <c r="DX27" s="733"/>
      <c r="DY27" s="733"/>
      <c r="DZ27" s="733"/>
    </row>
    <row r="28" spans="1:130" s="710" customFormat="1" ht="21.75" customHeight="1">
      <c r="A28" s="740"/>
      <c r="B28" s="742"/>
      <c r="C28" s="737"/>
      <c r="D28" s="735"/>
      <c r="E28" s="735"/>
      <c r="F28" s="735">
        <f t="shared" si="0"/>
        <v>0</v>
      </c>
      <c r="G28" s="737"/>
      <c r="H28" s="735"/>
      <c r="I28" s="735"/>
      <c r="J28" s="735">
        <f t="shared" si="1"/>
        <v>0</v>
      </c>
      <c r="K28" s="737"/>
      <c r="L28" s="735"/>
      <c r="M28" s="735"/>
      <c r="N28" s="735">
        <f t="shared" si="2"/>
        <v>0</v>
      </c>
      <c r="O28" s="737"/>
      <c r="P28" s="735"/>
      <c r="Q28" s="735"/>
      <c r="R28" s="735">
        <f t="shared" si="3"/>
        <v>0</v>
      </c>
      <c r="S28" s="737"/>
      <c r="T28" s="735"/>
      <c r="U28" s="735"/>
      <c r="V28" s="735">
        <f t="shared" si="4"/>
        <v>0</v>
      </c>
      <c r="W28" s="728"/>
      <c r="X28" s="735"/>
      <c r="Y28" s="735"/>
      <c r="Z28" s="735">
        <f t="shared" si="5"/>
        <v>0</v>
      </c>
      <c r="AA28" s="738"/>
      <c r="AB28" s="735"/>
      <c r="AC28" s="735"/>
      <c r="AD28" s="735">
        <f t="shared" si="6"/>
        <v>0</v>
      </c>
      <c r="AE28" s="738"/>
      <c r="AF28" s="735"/>
      <c r="AG28" s="735"/>
      <c r="AH28" s="735">
        <f t="shared" si="7"/>
        <v>0</v>
      </c>
      <c r="AI28" s="737"/>
      <c r="AJ28" s="736">
        <f t="shared" si="8"/>
        <v>0</v>
      </c>
      <c r="AK28" s="736">
        <f t="shared" si="9"/>
        <v>0</v>
      </c>
      <c r="AL28" s="735">
        <f t="shared" si="10"/>
        <v>0</v>
      </c>
      <c r="AM28" s="728"/>
      <c r="AN28" s="734"/>
      <c r="AO28" s="734"/>
      <c r="AP28" s="733"/>
      <c r="AQ28" s="733"/>
      <c r="AR28" s="733"/>
      <c r="AS28" s="733"/>
      <c r="AT28" s="733"/>
      <c r="AU28" s="733"/>
      <c r="AV28" s="733"/>
      <c r="AW28" s="733"/>
      <c r="AX28" s="733"/>
      <c r="AY28" s="733"/>
      <c r="AZ28" s="733"/>
      <c r="BA28" s="733"/>
      <c r="BB28" s="733"/>
      <c r="BC28" s="733"/>
      <c r="BD28" s="733"/>
      <c r="BE28" s="733"/>
      <c r="BF28" s="733"/>
      <c r="BG28" s="733"/>
      <c r="BH28" s="733"/>
      <c r="BI28" s="733"/>
      <c r="BJ28" s="733"/>
      <c r="BK28" s="733"/>
      <c r="BL28" s="733"/>
      <c r="BM28" s="733"/>
      <c r="BN28" s="733"/>
      <c r="BO28" s="733"/>
      <c r="BP28" s="733"/>
      <c r="BQ28" s="733"/>
      <c r="BR28" s="733"/>
      <c r="BS28" s="733"/>
      <c r="BT28" s="733"/>
      <c r="BU28" s="733"/>
      <c r="BV28" s="733"/>
      <c r="BW28" s="733"/>
      <c r="BX28" s="733"/>
      <c r="BY28" s="733"/>
      <c r="BZ28" s="733"/>
      <c r="CA28" s="733"/>
      <c r="CB28" s="733"/>
      <c r="CC28" s="733"/>
      <c r="CD28" s="733"/>
      <c r="CE28" s="733"/>
      <c r="CF28" s="733"/>
      <c r="CG28" s="733"/>
      <c r="CH28" s="733"/>
      <c r="CI28" s="733"/>
      <c r="CJ28" s="733"/>
      <c r="CK28" s="733"/>
      <c r="CL28" s="733"/>
      <c r="CM28" s="733"/>
      <c r="CN28" s="733"/>
      <c r="CO28" s="733"/>
      <c r="CP28" s="733"/>
      <c r="CQ28" s="733"/>
      <c r="CR28" s="733"/>
      <c r="CS28" s="733"/>
      <c r="CT28" s="733"/>
      <c r="CU28" s="733"/>
      <c r="CV28" s="733"/>
      <c r="CW28" s="733"/>
      <c r="CX28" s="733"/>
      <c r="CY28" s="733"/>
      <c r="CZ28" s="733"/>
      <c r="DA28" s="733"/>
      <c r="DB28" s="733"/>
      <c r="DC28" s="733"/>
      <c r="DD28" s="733"/>
      <c r="DE28" s="733"/>
      <c r="DF28" s="733"/>
      <c r="DG28" s="733"/>
      <c r="DH28" s="733"/>
      <c r="DI28" s="733"/>
      <c r="DJ28" s="733"/>
      <c r="DK28" s="733"/>
      <c r="DL28" s="733"/>
      <c r="DM28" s="733"/>
      <c r="DN28" s="733"/>
      <c r="DO28" s="733"/>
      <c r="DP28" s="733"/>
      <c r="DQ28" s="733"/>
      <c r="DR28" s="733"/>
      <c r="DS28" s="733"/>
      <c r="DT28" s="733"/>
      <c r="DU28" s="733"/>
      <c r="DV28" s="733"/>
      <c r="DW28" s="733"/>
      <c r="DX28" s="733"/>
      <c r="DY28" s="733"/>
      <c r="DZ28" s="733"/>
    </row>
    <row r="29" spans="1:130" s="710" customFormat="1" ht="21.75" customHeight="1">
      <c r="A29" s="740"/>
      <c r="B29" s="742"/>
      <c r="C29" s="737"/>
      <c r="D29" s="735"/>
      <c r="E29" s="735"/>
      <c r="F29" s="735">
        <f t="shared" si="0"/>
        <v>0</v>
      </c>
      <c r="G29" s="737"/>
      <c r="H29" s="735"/>
      <c r="I29" s="735"/>
      <c r="J29" s="735">
        <f t="shared" si="1"/>
        <v>0</v>
      </c>
      <c r="K29" s="737"/>
      <c r="L29" s="735"/>
      <c r="M29" s="735"/>
      <c r="N29" s="735">
        <f t="shared" si="2"/>
        <v>0</v>
      </c>
      <c r="O29" s="737"/>
      <c r="P29" s="735"/>
      <c r="Q29" s="735"/>
      <c r="R29" s="735">
        <f t="shared" si="3"/>
        <v>0</v>
      </c>
      <c r="S29" s="737"/>
      <c r="T29" s="735"/>
      <c r="U29" s="735"/>
      <c r="V29" s="735">
        <f t="shared" si="4"/>
        <v>0</v>
      </c>
      <c r="W29" s="728"/>
      <c r="X29" s="735"/>
      <c r="Y29" s="735"/>
      <c r="Z29" s="735">
        <f t="shared" si="5"/>
        <v>0</v>
      </c>
      <c r="AA29" s="738"/>
      <c r="AB29" s="735"/>
      <c r="AC29" s="735"/>
      <c r="AD29" s="735">
        <f t="shared" si="6"/>
        <v>0</v>
      </c>
      <c r="AE29" s="738"/>
      <c r="AF29" s="735"/>
      <c r="AG29" s="735"/>
      <c r="AH29" s="735">
        <f t="shared" si="7"/>
        <v>0</v>
      </c>
      <c r="AI29" s="737"/>
      <c r="AJ29" s="736">
        <f t="shared" si="8"/>
        <v>0</v>
      </c>
      <c r="AK29" s="736">
        <f t="shared" si="9"/>
        <v>0</v>
      </c>
      <c r="AL29" s="735">
        <f t="shared" si="10"/>
        <v>0</v>
      </c>
      <c r="AM29" s="728"/>
      <c r="AN29" s="734"/>
      <c r="AO29" s="734"/>
      <c r="AP29" s="733"/>
      <c r="AQ29" s="733"/>
      <c r="AR29" s="733"/>
      <c r="AS29" s="733"/>
      <c r="AT29" s="733"/>
      <c r="AU29" s="733"/>
      <c r="AV29" s="733"/>
      <c r="AW29" s="733"/>
      <c r="AX29" s="733"/>
      <c r="AY29" s="733"/>
      <c r="AZ29" s="733"/>
      <c r="BA29" s="733"/>
      <c r="BB29" s="733"/>
      <c r="BC29" s="733"/>
      <c r="BD29" s="733"/>
      <c r="BE29" s="733"/>
      <c r="BF29" s="733"/>
      <c r="BG29" s="733"/>
      <c r="BH29" s="733"/>
      <c r="BI29" s="733"/>
      <c r="BJ29" s="733"/>
      <c r="BK29" s="733"/>
      <c r="BL29" s="733"/>
      <c r="BM29" s="733"/>
      <c r="BN29" s="733"/>
      <c r="BO29" s="733"/>
      <c r="BP29" s="733"/>
      <c r="BQ29" s="733"/>
      <c r="BR29" s="733"/>
      <c r="BS29" s="733"/>
      <c r="BT29" s="733"/>
      <c r="BU29" s="733"/>
      <c r="BV29" s="733"/>
      <c r="BW29" s="733"/>
      <c r="BX29" s="733"/>
      <c r="BY29" s="733"/>
      <c r="BZ29" s="733"/>
      <c r="CA29" s="733"/>
      <c r="CB29" s="733"/>
      <c r="CC29" s="733"/>
      <c r="CD29" s="733"/>
      <c r="CE29" s="733"/>
      <c r="CF29" s="733"/>
      <c r="CG29" s="733"/>
      <c r="CH29" s="733"/>
      <c r="CI29" s="733"/>
      <c r="CJ29" s="733"/>
      <c r="CK29" s="733"/>
      <c r="CL29" s="733"/>
      <c r="CM29" s="733"/>
      <c r="CN29" s="733"/>
      <c r="CO29" s="733"/>
      <c r="CP29" s="733"/>
      <c r="CQ29" s="733"/>
      <c r="CR29" s="733"/>
      <c r="CS29" s="733"/>
      <c r="CT29" s="733"/>
      <c r="CU29" s="733"/>
      <c r="CV29" s="733"/>
      <c r="CW29" s="733"/>
      <c r="CX29" s="733"/>
      <c r="CY29" s="733"/>
      <c r="CZ29" s="733"/>
      <c r="DA29" s="733"/>
      <c r="DB29" s="733"/>
      <c r="DC29" s="733"/>
      <c r="DD29" s="733"/>
      <c r="DE29" s="733"/>
      <c r="DF29" s="733"/>
      <c r="DG29" s="733"/>
      <c r="DH29" s="733"/>
      <c r="DI29" s="733"/>
      <c r="DJ29" s="733"/>
      <c r="DK29" s="733"/>
      <c r="DL29" s="733"/>
      <c r="DM29" s="733"/>
      <c r="DN29" s="733"/>
      <c r="DO29" s="733"/>
      <c r="DP29" s="733"/>
      <c r="DQ29" s="733"/>
      <c r="DR29" s="733"/>
      <c r="DS29" s="733"/>
      <c r="DT29" s="733"/>
      <c r="DU29" s="733"/>
      <c r="DV29" s="733"/>
      <c r="DW29" s="733"/>
      <c r="DX29" s="733"/>
      <c r="DY29" s="733"/>
      <c r="DZ29" s="733"/>
    </row>
    <row r="30" spans="1:130" s="710" customFormat="1" ht="21.75" customHeight="1">
      <c r="A30" s="740"/>
      <c r="B30" s="742"/>
      <c r="C30" s="737"/>
      <c r="D30" s="735"/>
      <c r="E30" s="735"/>
      <c r="F30" s="735">
        <f t="shared" si="0"/>
        <v>0</v>
      </c>
      <c r="G30" s="737"/>
      <c r="H30" s="735"/>
      <c r="I30" s="735"/>
      <c r="J30" s="735">
        <f t="shared" si="1"/>
        <v>0</v>
      </c>
      <c r="K30" s="737"/>
      <c r="L30" s="735"/>
      <c r="M30" s="735"/>
      <c r="N30" s="735">
        <f t="shared" si="2"/>
        <v>0</v>
      </c>
      <c r="O30" s="737"/>
      <c r="P30" s="735"/>
      <c r="Q30" s="735"/>
      <c r="R30" s="735">
        <f t="shared" si="3"/>
        <v>0</v>
      </c>
      <c r="S30" s="737"/>
      <c r="T30" s="735"/>
      <c r="U30" s="735"/>
      <c r="V30" s="735">
        <f t="shared" si="4"/>
        <v>0</v>
      </c>
      <c r="W30" s="728"/>
      <c r="X30" s="735"/>
      <c r="Y30" s="735"/>
      <c r="Z30" s="735">
        <f t="shared" si="5"/>
        <v>0</v>
      </c>
      <c r="AA30" s="738"/>
      <c r="AB30" s="735"/>
      <c r="AC30" s="735"/>
      <c r="AD30" s="735">
        <f t="shared" si="6"/>
        <v>0</v>
      </c>
      <c r="AE30" s="738"/>
      <c r="AF30" s="735"/>
      <c r="AG30" s="735"/>
      <c r="AH30" s="735">
        <f t="shared" si="7"/>
        <v>0</v>
      </c>
      <c r="AI30" s="737"/>
      <c r="AJ30" s="736">
        <f t="shared" si="8"/>
        <v>0</v>
      </c>
      <c r="AK30" s="736">
        <f t="shared" si="9"/>
        <v>0</v>
      </c>
      <c r="AL30" s="735">
        <f t="shared" si="10"/>
        <v>0</v>
      </c>
      <c r="AM30" s="728"/>
      <c r="AN30" s="734"/>
      <c r="AO30" s="734"/>
      <c r="AP30" s="733"/>
      <c r="AQ30" s="733"/>
      <c r="AR30" s="733"/>
      <c r="AS30" s="733"/>
      <c r="AT30" s="733"/>
      <c r="AU30" s="733"/>
      <c r="AV30" s="733"/>
      <c r="AW30" s="733"/>
      <c r="AX30" s="733"/>
      <c r="AY30" s="733"/>
      <c r="AZ30" s="733"/>
      <c r="BA30" s="733"/>
      <c r="BB30" s="733"/>
      <c r="BC30" s="733"/>
      <c r="BD30" s="733"/>
      <c r="BE30" s="733"/>
      <c r="BF30" s="733"/>
      <c r="BG30" s="733"/>
      <c r="BH30" s="733"/>
      <c r="BI30" s="733"/>
      <c r="BJ30" s="733"/>
      <c r="BK30" s="733"/>
      <c r="BL30" s="733"/>
      <c r="BM30" s="733"/>
      <c r="BN30" s="733"/>
      <c r="BO30" s="733"/>
      <c r="BP30" s="733"/>
      <c r="BQ30" s="733"/>
      <c r="BR30" s="733"/>
      <c r="BS30" s="733"/>
      <c r="BT30" s="733"/>
      <c r="BU30" s="733"/>
      <c r="BV30" s="733"/>
      <c r="BW30" s="733"/>
      <c r="BX30" s="733"/>
      <c r="BY30" s="733"/>
      <c r="BZ30" s="733"/>
      <c r="CA30" s="733"/>
      <c r="CB30" s="733"/>
      <c r="CC30" s="733"/>
      <c r="CD30" s="733"/>
      <c r="CE30" s="733"/>
      <c r="CF30" s="733"/>
      <c r="CG30" s="733"/>
      <c r="CH30" s="733"/>
      <c r="CI30" s="733"/>
      <c r="CJ30" s="733"/>
      <c r="CK30" s="733"/>
      <c r="CL30" s="733"/>
      <c r="CM30" s="733"/>
      <c r="CN30" s="733"/>
      <c r="CO30" s="733"/>
      <c r="CP30" s="733"/>
      <c r="CQ30" s="733"/>
      <c r="CR30" s="733"/>
      <c r="CS30" s="733"/>
      <c r="CT30" s="733"/>
      <c r="CU30" s="733"/>
      <c r="CV30" s="733"/>
      <c r="CW30" s="733"/>
      <c r="CX30" s="733"/>
      <c r="CY30" s="733"/>
      <c r="CZ30" s="733"/>
      <c r="DA30" s="733"/>
      <c r="DB30" s="733"/>
      <c r="DC30" s="733"/>
      <c r="DD30" s="733"/>
      <c r="DE30" s="733"/>
      <c r="DF30" s="733"/>
      <c r="DG30" s="733"/>
      <c r="DH30" s="733"/>
      <c r="DI30" s="733"/>
      <c r="DJ30" s="733"/>
      <c r="DK30" s="733"/>
      <c r="DL30" s="733"/>
      <c r="DM30" s="733"/>
      <c r="DN30" s="733"/>
      <c r="DO30" s="733"/>
      <c r="DP30" s="733"/>
      <c r="DQ30" s="733"/>
      <c r="DR30" s="733"/>
      <c r="DS30" s="733"/>
      <c r="DT30" s="733"/>
      <c r="DU30" s="733"/>
      <c r="DV30" s="733"/>
      <c r="DW30" s="733"/>
      <c r="DX30" s="733"/>
      <c r="DY30" s="733"/>
      <c r="DZ30" s="733"/>
    </row>
    <row r="31" spans="1:130" s="710" customFormat="1" ht="18.75" customHeight="1">
      <c r="A31" s="740"/>
      <c r="B31" s="742"/>
      <c r="C31" s="737"/>
      <c r="D31" s="735"/>
      <c r="E31" s="735"/>
      <c r="F31" s="735">
        <f t="shared" si="0"/>
        <v>0</v>
      </c>
      <c r="G31" s="737"/>
      <c r="H31" s="735"/>
      <c r="I31" s="735"/>
      <c r="J31" s="735">
        <f t="shared" si="1"/>
        <v>0</v>
      </c>
      <c r="K31" s="737"/>
      <c r="L31" s="735"/>
      <c r="M31" s="735"/>
      <c r="N31" s="735">
        <f t="shared" si="2"/>
        <v>0</v>
      </c>
      <c r="O31" s="737"/>
      <c r="P31" s="735"/>
      <c r="Q31" s="735"/>
      <c r="R31" s="735">
        <f t="shared" si="3"/>
        <v>0</v>
      </c>
      <c r="S31" s="737"/>
      <c r="T31" s="735"/>
      <c r="U31" s="735"/>
      <c r="V31" s="735">
        <f t="shared" si="4"/>
        <v>0</v>
      </c>
      <c r="W31" s="728"/>
      <c r="X31" s="735"/>
      <c r="Y31" s="735"/>
      <c r="Z31" s="735">
        <f t="shared" si="5"/>
        <v>0</v>
      </c>
      <c r="AA31" s="738"/>
      <c r="AB31" s="735"/>
      <c r="AC31" s="735"/>
      <c r="AD31" s="735">
        <f t="shared" si="6"/>
        <v>0</v>
      </c>
      <c r="AE31" s="738"/>
      <c r="AF31" s="735"/>
      <c r="AG31" s="735"/>
      <c r="AH31" s="735">
        <f t="shared" si="7"/>
        <v>0</v>
      </c>
      <c r="AI31" s="737"/>
      <c r="AJ31" s="736">
        <f t="shared" si="8"/>
        <v>0</v>
      </c>
      <c r="AK31" s="736">
        <f t="shared" si="9"/>
        <v>0</v>
      </c>
      <c r="AL31" s="735">
        <f t="shared" si="10"/>
        <v>0</v>
      </c>
      <c r="AM31" s="728"/>
      <c r="AN31" s="734"/>
      <c r="AO31" s="734"/>
      <c r="AP31" s="733"/>
      <c r="AQ31" s="733"/>
      <c r="AR31" s="733"/>
      <c r="AS31" s="733"/>
      <c r="AT31" s="733"/>
      <c r="AU31" s="733"/>
      <c r="AV31" s="733"/>
      <c r="AW31" s="733"/>
      <c r="AX31" s="733"/>
      <c r="AY31" s="733"/>
      <c r="AZ31" s="733"/>
      <c r="BA31" s="733"/>
      <c r="BB31" s="733"/>
      <c r="BC31" s="733"/>
      <c r="BD31" s="733"/>
      <c r="BE31" s="733"/>
      <c r="BF31" s="733"/>
      <c r="BG31" s="733"/>
      <c r="BH31" s="733"/>
      <c r="BI31" s="733"/>
      <c r="BJ31" s="733"/>
      <c r="BK31" s="733"/>
      <c r="BL31" s="733"/>
      <c r="BM31" s="733"/>
      <c r="BN31" s="733"/>
      <c r="BO31" s="733"/>
      <c r="BP31" s="733"/>
      <c r="BQ31" s="733"/>
      <c r="BR31" s="733"/>
      <c r="BS31" s="733"/>
      <c r="BT31" s="733"/>
      <c r="BU31" s="733"/>
      <c r="BV31" s="733"/>
      <c r="BW31" s="733"/>
      <c r="BX31" s="733"/>
      <c r="BY31" s="733"/>
      <c r="BZ31" s="733"/>
      <c r="CA31" s="733"/>
      <c r="CB31" s="733"/>
      <c r="CC31" s="733"/>
      <c r="CD31" s="733"/>
      <c r="CE31" s="733"/>
      <c r="CF31" s="733"/>
      <c r="CG31" s="733"/>
      <c r="CH31" s="733"/>
      <c r="CI31" s="733"/>
      <c r="CJ31" s="733"/>
      <c r="CK31" s="733"/>
      <c r="CL31" s="733"/>
      <c r="CM31" s="733"/>
      <c r="CN31" s="733"/>
      <c r="CO31" s="733"/>
      <c r="CP31" s="733"/>
      <c r="CQ31" s="733"/>
      <c r="CR31" s="733"/>
      <c r="CS31" s="733"/>
      <c r="CT31" s="733"/>
      <c r="CU31" s="733"/>
      <c r="CV31" s="733"/>
      <c r="CW31" s="733"/>
      <c r="CX31" s="733"/>
      <c r="CY31" s="733"/>
      <c r="CZ31" s="733"/>
      <c r="DA31" s="733"/>
      <c r="DB31" s="733"/>
      <c r="DC31" s="733"/>
      <c r="DD31" s="733"/>
      <c r="DE31" s="733"/>
      <c r="DF31" s="733"/>
      <c r="DG31" s="733"/>
      <c r="DH31" s="733"/>
      <c r="DI31" s="733"/>
      <c r="DJ31" s="733"/>
      <c r="DK31" s="733"/>
      <c r="DL31" s="733"/>
      <c r="DM31" s="733"/>
      <c r="DN31" s="733"/>
      <c r="DO31" s="733"/>
      <c r="DP31" s="733"/>
      <c r="DQ31" s="733"/>
      <c r="DR31" s="733"/>
      <c r="DS31" s="733"/>
      <c r="DT31" s="733"/>
      <c r="DU31" s="733"/>
      <c r="DV31" s="733"/>
      <c r="DW31" s="733"/>
      <c r="DX31" s="733"/>
      <c r="DY31" s="733"/>
      <c r="DZ31" s="733"/>
    </row>
    <row r="32" spans="1:130" s="710" customFormat="1" ht="18.75" hidden="1" customHeight="1">
      <c r="A32" s="740"/>
      <c r="B32" s="742"/>
      <c r="C32" s="737"/>
      <c r="D32" s="735"/>
      <c r="E32" s="735"/>
      <c r="F32" s="735">
        <f t="shared" si="0"/>
        <v>0</v>
      </c>
      <c r="G32" s="737"/>
      <c r="H32" s="735"/>
      <c r="I32" s="735"/>
      <c r="J32" s="735">
        <f t="shared" si="1"/>
        <v>0</v>
      </c>
      <c r="K32" s="737"/>
      <c r="L32" s="735"/>
      <c r="M32" s="735"/>
      <c r="N32" s="735">
        <f t="shared" si="2"/>
        <v>0</v>
      </c>
      <c r="O32" s="737"/>
      <c r="P32" s="735"/>
      <c r="Q32" s="735"/>
      <c r="R32" s="735">
        <f t="shared" si="3"/>
        <v>0</v>
      </c>
      <c r="S32" s="737"/>
      <c r="T32" s="735"/>
      <c r="U32" s="735"/>
      <c r="V32" s="735">
        <f t="shared" si="4"/>
        <v>0</v>
      </c>
      <c r="W32" s="728"/>
      <c r="X32" s="735"/>
      <c r="Y32" s="735"/>
      <c r="Z32" s="735">
        <f t="shared" si="5"/>
        <v>0</v>
      </c>
      <c r="AA32" s="738"/>
      <c r="AB32" s="735"/>
      <c r="AC32" s="735"/>
      <c r="AD32" s="735">
        <f t="shared" si="6"/>
        <v>0</v>
      </c>
      <c r="AE32" s="738"/>
      <c r="AF32" s="735"/>
      <c r="AG32" s="735"/>
      <c r="AH32" s="735">
        <f t="shared" si="7"/>
        <v>0</v>
      </c>
      <c r="AI32" s="737"/>
      <c r="AJ32" s="736">
        <f t="shared" si="8"/>
        <v>0</v>
      </c>
      <c r="AK32" s="736">
        <f t="shared" si="9"/>
        <v>0</v>
      </c>
      <c r="AL32" s="735">
        <f t="shared" si="10"/>
        <v>0</v>
      </c>
      <c r="AM32" s="728"/>
      <c r="AN32" s="734"/>
      <c r="AO32" s="734"/>
      <c r="AP32" s="733"/>
      <c r="AQ32" s="733"/>
      <c r="AR32" s="733"/>
      <c r="AS32" s="733"/>
      <c r="AT32" s="733"/>
      <c r="AU32" s="733"/>
      <c r="AV32" s="733"/>
      <c r="AW32" s="733"/>
      <c r="AX32" s="733"/>
      <c r="AY32" s="733"/>
      <c r="AZ32" s="733"/>
      <c r="BA32" s="733"/>
      <c r="BB32" s="733"/>
      <c r="BC32" s="733"/>
      <c r="BD32" s="733"/>
      <c r="BE32" s="733"/>
      <c r="BF32" s="733"/>
      <c r="BG32" s="733"/>
      <c r="BH32" s="733"/>
      <c r="BI32" s="733"/>
      <c r="BJ32" s="733"/>
      <c r="BK32" s="733"/>
      <c r="BL32" s="733"/>
      <c r="BM32" s="733"/>
      <c r="BN32" s="733"/>
      <c r="BO32" s="733"/>
      <c r="BP32" s="733"/>
      <c r="BQ32" s="733"/>
      <c r="BR32" s="733"/>
      <c r="BS32" s="733"/>
      <c r="BT32" s="733"/>
      <c r="BU32" s="733"/>
      <c r="BV32" s="733"/>
      <c r="BW32" s="733"/>
      <c r="BX32" s="733"/>
      <c r="BY32" s="733"/>
      <c r="BZ32" s="733"/>
      <c r="CA32" s="733"/>
      <c r="CB32" s="733"/>
      <c r="CC32" s="733"/>
      <c r="CD32" s="733"/>
      <c r="CE32" s="733"/>
      <c r="CF32" s="733"/>
      <c r="CG32" s="733"/>
      <c r="CH32" s="733"/>
      <c r="CI32" s="733"/>
      <c r="CJ32" s="733"/>
      <c r="CK32" s="733"/>
      <c r="CL32" s="733"/>
      <c r="CM32" s="733"/>
      <c r="CN32" s="733"/>
      <c r="CO32" s="733"/>
      <c r="CP32" s="733"/>
      <c r="CQ32" s="733"/>
      <c r="CR32" s="733"/>
      <c r="CS32" s="733"/>
      <c r="CT32" s="733"/>
      <c r="CU32" s="733"/>
      <c r="CV32" s="733"/>
      <c r="CW32" s="733"/>
      <c r="CX32" s="733"/>
      <c r="CY32" s="733"/>
      <c r="CZ32" s="733"/>
      <c r="DA32" s="733"/>
      <c r="DB32" s="733"/>
      <c r="DC32" s="733"/>
      <c r="DD32" s="733"/>
      <c r="DE32" s="733"/>
      <c r="DF32" s="733"/>
      <c r="DG32" s="733"/>
      <c r="DH32" s="733"/>
      <c r="DI32" s="733"/>
      <c r="DJ32" s="733"/>
      <c r="DK32" s="733"/>
      <c r="DL32" s="733"/>
      <c r="DM32" s="733"/>
      <c r="DN32" s="733"/>
      <c r="DO32" s="733"/>
      <c r="DP32" s="733"/>
      <c r="DQ32" s="733"/>
      <c r="DR32" s="733"/>
      <c r="DS32" s="733"/>
      <c r="DT32" s="733"/>
      <c r="DU32" s="733"/>
      <c r="DV32" s="733"/>
      <c r="DW32" s="733"/>
      <c r="DX32" s="733"/>
      <c r="DY32" s="733"/>
      <c r="DZ32" s="733"/>
    </row>
    <row r="33" spans="1:130" s="710" customFormat="1" ht="18.75" hidden="1" customHeight="1">
      <c r="A33" s="740"/>
      <c r="B33" s="742"/>
      <c r="C33" s="737"/>
      <c r="D33" s="735"/>
      <c r="E33" s="735"/>
      <c r="F33" s="735">
        <f t="shared" si="0"/>
        <v>0</v>
      </c>
      <c r="G33" s="737"/>
      <c r="H33" s="735"/>
      <c r="I33" s="735"/>
      <c r="J33" s="735">
        <f t="shared" si="1"/>
        <v>0</v>
      </c>
      <c r="K33" s="737"/>
      <c r="L33" s="735"/>
      <c r="M33" s="735"/>
      <c r="N33" s="735">
        <f t="shared" si="2"/>
        <v>0</v>
      </c>
      <c r="O33" s="737"/>
      <c r="P33" s="735"/>
      <c r="Q33" s="735"/>
      <c r="R33" s="735">
        <f t="shared" si="3"/>
        <v>0</v>
      </c>
      <c r="S33" s="737"/>
      <c r="T33" s="735"/>
      <c r="U33" s="735"/>
      <c r="V33" s="735">
        <f t="shared" si="4"/>
        <v>0</v>
      </c>
      <c r="W33" s="728"/>
      <c r="X33" s="735"/>
      <c r="Y33" s="735"/>
      <c r="Z33" s="735">
        <f t="shared" si="5"/>
        <v>0</v>
      </c>
      <c r="AA33" s="738"/>
      <c r="AB33" s="735"/>
      <c r="AC33" s="735"/>
      <c r="AD33" s="735">
        <f t="shared" si="6"/>
        <v>0</v>
      </c>
      <c r="AE33" s="738"/>
      <c r="AF33" s="735"/>
      <c r="AG33" s="735"/>
      <c r="AH33" s="735">
        <f t="shared" si="7"/>
        <v>0</v>
      </c>
      <c r="AI33" s="737"/>
      <c r="AJ33" s="736">
        <f t="shared" si="8"/>
        <v>0</v>
      </c>
      <c r="AK33" s="736">
        <f t="shared" si="9"/>
        <v>0</v>
      </c>
      <c r="AL33" s="735">
        <f t="shared" si="10"/>
        <v>0</v>
      </c>
      <c r="AM33" s="728"/>
      <c r="AN33" s="734"/>
      <c r="AO33" s="734"/>
      <c r="AP33" s="733"/>
      <c r="AQ33" s="733"/>
      <c r="AR33" s="733"/>
      <c r="AS33" s="733"/>
      <c r="AT33" s="733"/>
      <c r="AU33" s="733"/>
      <c r="AV33" s="733"/>
      <c r="AW33" s="733"/>
      <c r="AX33" s="733"/>
      <c r="AY33" s="733"/>
      <c r="AZ33" s="733"/>
      <c r="BA33" s="733"/>
      <c r="BB33" s="733"/>
      <c r="BC33" s="733"/>
      <c r="BD33" s="733"/>
      <c r="BE33" s="733"/>
      <c r="BF33" s="733"/>
      <c r="BG33" s="733"/>
      <c r="BH33" s="733"/>
      <c r="BI33" s="733"/>
      <c r="BJ33" s="733"/>
      <c r="BK33" s="733"/>
      <c r="BL33" s="733"/>
      <c r="BM33" s="733"/>
      <c r="BN33" s="733"/>
      <c r="BO33" s="733"/>
      <c r="BP33" s="733"/>
      <c r="BQ33" s="733"/>
      <c r="BR33" s="733"/>
      <c r="BS33" s="733"/>
      <c r="BT33" s="733"/>
      <c r="BU33" s="733"/>
      <c r="BV33" s="733"/>
      <c r="BW33" s="733"/>
      <c r="BX33" s="733"/>
      <c r="BY33" s="733"/>
      <c r="BZ33" s="733"/>
      <c r="CA33" s="733"/>
      <c r="CB33" s="733"/>
      <c r="CC33" s="733"/>
      <c r="CD33" s="733"/>
      <c r="CE33" s="733"/>
      <c r="CF33" s="733"/>
      <c r="CG33" s="733"/>
      <c r="CH33" s="733"/>
      <c r="CI33" s="733"/>
      <c r="CJ33" s="733"/>
      <c r="CK33" s="733"/>
      <c r="CL33" s="733"/>
      <c r="CM33" s="733"/>
      <c r="CN33" s="733"/>
      <c r="CO33" s="733"/>
      <c r="CP33" s="733"/>
      <c r="CQ33" s="733"/>
      <c r="CR33" s="733"/>
      <c r="CS33" s="733"/>
      <c r="CT33" s="733"/>
      <c r="CU33" s="733"/>
      <c r="CV33" s="733"/>
      <c r="CW33" s="733"/>
      <c r="CX33" s="733"/>
      <c r="CY33" s="733"/>
      <c r="CZ33" s="733"/>
      <c r="DA33" s="733"/>
      <c r="DB33" s="733"/>
      <c r="DC33" s="733"/>
      <c r="DD33" s="733"/>
      <c r="DE33" s="733"/>
      <c r="DF33" s="733"/>
      <c r="DG33" s="733"/>
      <c r="DH33" s="733"/>
      <c r="DI33" s="733"/>
      <c r="DJ33" s="733"/>
      <c r="DK33" s="733"/>
      <c r="DL33" s="733"/>
      <c r="DM33" s="733"/>
      <c r="DN33" s="733"/>
      <c r="DO33" s="733"/>
      <c r="DP33" s="733"/>
      <c r="DQ33" s="733"/>
      <c r="DR33" s="733"/>
      <c r="DS33" s="733"/>
      <c r="DT33" s="733"/>
      <c r="DU33" s="733"/>
      <c r="DV33" s="733"/>
      <c r="DW33" s="733"/>
      <c r="DX33" s="733"/>
      <c r="DY33" s="733"/>
      <c r="DZ33" s="733"/>
    </row>
    <row r="34" spans="1:130" s="710" customFormat="1" ht="18.75" hidden="1" customHeight="1">
      <c r="A34" s="740"/>
      <c r="B34" s="742"/>
      <c r="C34" s="737"/>
      <c r="D34" s="735"/>
      <c r="E34" s="735"/>
      <c r="F34" s="735">
        <f t="shared" si="0"/>
        <v>0</v>
      </c>
      <c r="G34" s="737"/>
      <c r="H34" s="735"/>
      <c r="I34" s="735"/>
      <c r="J34" s="735">
        <f t="shared" si="1"/>
        <v>0</v>
      </c>
      <c r="K34" s="737"/>
      <c r="L34" s="735"/>
      <c r="M34" s="735"/>
      <c r="N34" s="735">
        <f t="shared" si="2"/>
        <v>0</v>
      </c>
      <c r="O34" s="737"/>
      <c r="P34" s="735"/>
      <c r="Q34" s="735"/>
      <c r="R34" s="735">
        <f t="shared" si="3"/>
        <v>0</v>
      </c>
      <c r="S34" s="737"/>
      <c r="T34" s="735"/>
      <c r="U34" s="735"/>
      <c r="V34" s="735">
        <f t="shared" si="4"/>
        <v>0</v>
      </c>
      <c r="W34" s="728"/>
      <c r="X34" s="735"/>
      <c r="Y34" s="735"/>
      <c r="Z34" s="735">
        <f t="shared" si="5"/>
        <v>0</v>
      </c>
      <c r="AA34" s="738"/>
      <c r="AB34" s="735"/>
      <c r="AC34" s="735"/>
      <c r="AD34" s="735">
        <f t="shared" si="6"/>
        <v>0</v>
      </c>
      <c r="AE34" s="738"/>
      <c r="AF34" s="735"/>
      <c r="AG34" s="735"/>
      <c r="AH34" s="735">
        <f t="shared" si="7"/>
        <v>0</v>
      </c>
      <c r="AI34" s="737"/>
      <c r="AJ34" s="736">
        <f t="shared" si="8"/>
        <v>0</v>
      </c>
      <c r="AK34" s="736">
        <f t="shared" si="9"/>
        <v>0</v>
      </c>
      <c r="AL34" s="735">
        <f t="shared" si="10"/>
        <v>0</v>
      </c>
      <c r="AM34" s="728"/>
      <c r="AN34" s="734"/>
      <c r="AO34" s="734"/>
      <c r="AP34" s="733"/>
      <c r="AQ34" s="733"/>
      <c r="AR34" s="733"/>
      <c r="AS34" s="733"/>
      <c r="AT34" s="733"/>
      <c r="AU34" s="733"/>
      <c r="AV34" s="733"/>
      <c r="AW34" s="733"/>
      <c r="AX34" s="733"/>
      <c r="AY34" s="733"/>
      <c r="AZ34" s="733"/>
      <c r="BA34" s="733"/>
      <c r="BB34" s="733"/>
      <c r="BC34" s="733"/>
      <c r="BD34" s="733"/>
      <c r="BE34" s="733"/>
      <c r="BF34" s="733"/>
      <c r="BG34" s="733"/>
      <c r="BH34" s="733"/>
      <c r="BI34" s="733"/>
      <c r="BJ34" s="733"/>
      <c r="BK34" s="733"/>
      <c r="BL34" s="733"/>
      <c r="BM34" s="733"/>
      <c r="BN34" s="733"/>
      <c r="BO34" s="733"/>
      <c r="BP34" s="733"/>
      <c r="BQ34" s="733"/>
      <c r="BR34" s="733"/>
      <c r="BS34" s="733"/>
      <c r="BT34" s="733"/>
      <c r="BU34" s="733"/>
      <c r="BV34" s="733"/>
      <c r="BW34" s="733"/>
      <c r="BX34" s="733"/>
      <c r="BY34" s="733"/>
      <c r="BZ34" s="733"/>
      <c r="CA34" s="733"/>
      <c r="CB34" s="733"/>
      <c r="CC34" s="733"/>
      <c r="CD34" s="733"/>
      <c r="CE34" s="733"/>
      <c r="CF34" s="733"/>
      <c r="CG34" s="733"/>
      <c r="CH34" s="733"/>
      <c r="CI34" s="733"/>
      <c r="CJ34" s="733"/>
      <c r="CK34" s="733"/>
      <c r="CL34" s="733"/>
      <c r="CM34" s="733"/>
      <c r="CN34" s="733"/>
      <c r="CO34" s="733"/>
      <c r="CP34" s="733"/>
      <c r="CQ34" s="733"/>
      <c r="CR34" s="733"/>
      <c r="CS34" s="733"/>
      <c r="CT34" s="733"/>
      <c r="CU34" s="733"/>
      <c r="CV34" s="733"/>
      <c r="CW34" s="733"/>
      <c r="CX34" s="733"/>
      <c r="CY34" s="733"/>
      <c r="CZ34" s="733"/>
      <c r="DA34" s="733"/>
      <c r="DB34" s="733"/>
      <c r="DC34" s="733"/>
      <c r="DD34" s="733"/>
      <c r="DE34" s="733"/>
      <c r="DF34" s="733"/>
      <c r="DG34" s="733"/>
      <c r="DH34" s="733"/>
      <c r="DI34" s="733"/>
      <c r="DJ34" s="733"/>
      <c r="DK34" s="733"/>
      <c r="DL34" s="733"/>
      <c r="DM34" s="733"/>
      <c r="DN34" s="733"/>
      <c r="DO34" s="733"/>
      <c r="DP34" s="733"/>
      <c r="DQ34" s="733"/>
      <c r="DR34" s="733"/>
      <c r="DS34" s="733"/>
      <c r="DT34" s="733"/>
      <c r="DU34" s="733"/>
      <c r="DV34" s="733"/>
      <c r="DW34" s="733"/>
      <c r="DX34" s="733"/>
      <c r="DY34" s="733"/>
      <c r="DZ34" s="733"/>
    </row>
    <row r="35" spans="1:130" s="710" customFormat="1" ht="18.75" hidden="1" customHeight="1">
      <c r="A35" s="740"/>
      <c r="B35" s="742"/>
      <c r="C35" s="737"/>
      <c r="D35" s="735"/>
      <c r="E35" s="735"/>
      <c r="F35" s="735">
        <f t="shared" si="0"/>
        <v>0</v>
      </c>
      <c r="G35" s="737"/>
      <c r="H35" s="735"/>
      <c r="I35" s="735"/>
      <c r="J35" s="735">
        <f t="shared" si="1"/>
        <v>0</v>
      </c>
      <c r="K35" s="737"/>
      <c r="L35" s="735"/>
      <c r="M35" s="735"/>
      <c r="N35" s="735">
        <f t="shared" si="2"/>
        <v>0</v>
      </c>
      <c r="O35" s="737"/>
      <c r="P35" s="735"/>
      <c r="Q35" s="735"/>
      <c r="R35" s="735">
        <f t="shared" si="3"/>
        <v>0</v>
      </c>
      <c r="S35" s="737"/>
      <c r="T35" s="735"/>
      <c r="U35" s="735"/>
      <c r="V35" s="735">
        <f t="shared" si="4"/>
        <v>0</v>
      </c>
      <c r="W35" s="728"/>
      <c r="X35" s="735"/>
      <c r="Y35" s="735"/>
      <c r="Z35" s="735">
        <f t="shared" si="5"/>
        <v>0</v>
      </c>
      <c r="AA35" s="738"/>
      <c r="AB35" s="735"/>
      <c r="AC35" s="735"/>
      <c r="AD35" s="735">
        <f t="shared" si="6"/>
        <v>0</v>
      </c>
      <c r="AE35" s="738"/>
      <c r="AF35" s="735"/>
      <c r="AG35" s="735"/>
      <c r="AH35" s="735">
        <f t="shared" si="7"/>
        <v>0</v>
      </c>
      <c r="AI35" s="737"/>
      <c r="AJ35" s="736">
        <f t="shared" si="8"/>
        <v>0</v>
      </c>
      <c r="AK35" s="736">
        <f t="shared" si="9"/>
        <v>0</v>
      </c>
      <c r="AL35" s="735">
        <f t="shared" si="10"/>
        <v>0</v>
      </c>
      <c r="AM35" s="728"/>
      <c r="AN35" s="734"/>
      <c r="AO35" s="734"/>
      <c r="AP35" s="733"/>
      <c r="AQ35" s="733"/>
      <c r="AR35" s="733"/>
      <c r="AS35" s="733"/>
      <c r="AT35" s="733"/>
      <c r="AU35" s="733"/>
      <c r="AV35" s="733"/>
      <c r="AW35" s="733"/>
      <c r="AX35" s="733"/>
      <c r="AY35" s="733"/>
      <c r="AZ35" s="733"/>
      <c r="BA35" s="733"/>
      <c r="BB35" s="733"/>
      <c r="BC35" s="733"/>
      <c r="BD35" s="733"/>
      <c r="BE35" s="733"/>
      <c r="BF35" s="733"/>
      <c r="BG35" s="733"/>
      <c r="BH35" s="733"/>
      <c r="BI35" s="733"/>
      <c r="BJ35" s="733"/>
      <c r="BK35" s="733"/>
      <c r="BL35" s="733"/>
      <c r="BM35" s="733"/>
      <c r="BN35" s="733"/>
      <c r="BO35" s="733"/>
      <c r="BP35" s="733"/>
      <c r="BQ35" s="733"/>
      <c r="BR35" s="733"/>
      <c r="BS35" s="733"/>
      <c r="BT35" s="733"/>
      <c r="BU35" s="733"/>
      <c r="BV35" s="733"/>
      <c r="BW35" s="733"/>
      <c r="BX35" s="733"/>
      <c r="BY35" s="733"/>
      <c r="BZ35" s="733"/>
      <c r="CA35" s="733"/>
      <c r="CB35" s="733"/>
      <c r="CC35" s="733"/>
      <c r="CD35" s="733"/>
      <c r="CE35" s="733"/>
      <c r="CF35" s="733"/>
      <c r="CG35" s="733"/>
      <c r="CH35" s="733"/>
      <c r="CI35" s="733"/>
      <c r="CJ35" s="733"/>
      <c r="CK35" s="733"/>
      <c r="CL35" s="733"/>
      <c r="CM35" s="733"/>
      <c r="CN35" s="733"/>
      <c r="CO35" s="733"/>
      <c r="CP35" s="733"/>
      <c r="CQ35" s="733"/>
      <c r="CR35" s="733"/>
      <c r="CS35" s="733"/>
      <c r="CT35" s="733"/>
      <c r="CU35" s="733"/>
      <c r="CV35" s="733"/>
      <c r="CW35" s="733"/>
      <c r="CX35" s="733"/>
      <c r="CY35" s="733"/>
      <c r="CZ35" s="733"/>
      <c r="DA35" s="733"/>
      <c r="DB35" s="733"/>
      <c r="DC35" s="733"/>
      <c r="DD35" s="733"/>
      <c r="DE35" s="733"/>
      <c r="DF35" s="733"/>
      <c r="DG35" s="733"/>
      <c r="DH35" s="733"/>
      <c r="DI35" s="733"/>
      <c r="DJ35" s="733"/>
      <c r="DK35" s="733"/>
      <c r="DL35" s="733"/>
      <c r="DM35" s="733"/>
      <c r="DN35" s="733"/>
      <c r="DO35" s="733"/>
      <c r="DP35" s="733"/>
      <c r="DQ35" s="733"/>
      <c r="DR35" s="733"/>
      <c r="DS35" s="733"/>
      <c r="DT35" s="733"/>
      <c r="DU35" s="733"/>
      <c r="DV35" s="733"/>
      <c r="DW35" s="733"/>
      <c r="DX35" s="733"/>
      <c r="DY35" s="733"/>
      <c r="DZ35" s="733"/>
    </row>
    <row r="36" spans="1:130" s="710" customFormat="1" ht="18.75" hidden="1" customHeight="1">
      <c r="A36" s="740"/>
      <c r="B36" s="742"/>
      <c r="C36" s="737"/>
      <c r="D36" s="735"/>
      <c r="E36" s="735"/>
      <c r="F36" s="735">
        <f t="shared" si="0"/>
        <v>0</v>
      </c>
      <c r="G36" s="737"/>
      <c r="H36" s="735"/>
      <c r="I36" s="735"/>
      <c r="J36" s="735">
        <f t="shared" si="1"/>
        <v>0</v>
      </c>
      <c r="K36" s="737"/>
      <c r="L36" s="735"/>
      <c r="M36" s="735"/>
      <c r="N36" s="735">
        <f t="shared" si="2"/>
        <v>0</v>
      </c>
      <c r="O36" s="737"/>
      <c r="P36" s="735"/>
      <c r="Q36" s="735"/>
      <c r="R36" s="735">
        <f t="shared" si="3"/>
        <v>0</v>
      </c>
      <c r="S36" s="737"/>
      <c r="T36" s="735"/>
      <c r="U36" s="735"/>
      <c r="V36" s="735">
        <f t="shared" si="4"/>
        <v>0</v>
      </c>
      <c r="W36" s="728"/>
      <c r="X36" s="735"/>
      <c r="Y36" s="735"/>
      <c r="Z36" s="735">
        <f t="shared" si="5"/>
        <v>0</v>
      </c>
      <c r="AA36" s="738"/>
      <c r="AB36" s="735"/>
      <c r="AC36" s="735"/>
      <c r="AD36" s="735">
        <f t="shared" si="6"/>
        <v>0</v>
      </c>
      <c r="AE36" s="738"/>
      <c r="AF36" s="735"/>
      <c r="AG36" s="735"/>
      <c r="AH36" s="735">
        <f t="shared" si="7"/>
        <v>0</v>
      </c>
      <c r="AI36" s="737"/>
      <c r="AJ36" s="736">
        <f t="shared" si="8"/>
        <v>0</v>
      </c>
      <c r="AK36" s="736">
        <f t="shared" si="9"/>
        <v>0</v>
      </c>
      <c r="AL36" s="735">
        <f t="shared" si="10"/>
        <v>0</v>
      </c>
      <c r="AM36" s="728"/>
      <c r="AN36" s="734"/>
      <c r="AO36" s="734"/>
      <c r="AP36" s="733"/>
      <c r="AQ36" s="733"/>
      <c r="AR36" s="733"/>
      <c r="AS36" s="733"/>
      <c r="AT36" s="733"/>
      <c r="AU36" s="733"/>
      <c r="AV36" s="733"/>
      <c r="AW36" s="733"/>
      <c r="AX36" s="733"/>
      <c r="AY36" s="733"/>
      <c r="AZ36" s="733"/>
      <c r="BA36" s="733"/>
      <c r="BB36" s="733"/>
      <c r="BC36" s="733"/>
      <c r="BD36" s="733"/>
      <c r="BE36" s="733"/>
      <c r="BF36" s="733"/>
      <c r="BG36" s="733"/>
      <c r="BH36" s="733"/>
      <c r="BI36" s="733"/>
      <c r="BJ36" s="733"/>
      <c r="BK36" s="733"/>
      <c r="BL36" s="733"/>
      <c r="BM36" s="733"/>
      <c r="BN36" s="733"/>
      <c r="BO36" s="733"/>
      <c r="BP36" s="733"/>
      <c r="BQ36" s="733"/>
      <c r="BR36" s="733"/>
      <c r="BS36" s="733"/>
      <c r="BT36" s="733"/>
      <c r="BU36" s="733"/>
      <c r="BV36" s="733"/>
      <c r="BW36" s="733"/>
      <c r="BX36" s="733"/>
      <c r="BY36" s="733"/>
      <c r="BZ36" s="733"/>
      <c r="CA36" s="733"/>
      <c r="CB36" s="733"/>
      <c r="CC36" s="733"/>
      <c r="CD36" s="733"/>
      <c r="CE36" s="733"/>
      <c r="CF36" s="733"/>
      <c r="CG36" s="733"/>
      <c r="CH36" s="733"/>
      <c r="CI36" s="733"/>
      <c r="CJ36" s="733"/>
      <c r="CK36" s="733"/>
      <c r="CL36" s="733"/>
      <c r="CM36" s="733"/>
      <c r="CN36" s="733"/>
      <c r="CO36" s="733"/>
      <c r="CP36" s="733"/>
      <c r="CQ36" s="733"/>
      <c r="CR36" s="733"/>
      <c r="CS36" s="733"/>
      <c r="CT36" s="733"/>
      <c r="CU36" s="733"/>
      <c r="CV36" s="733"/>
      <c r="CW36" s="733"/>
      <c r="CX36" s="733"/>
      <c r="CY36" s="733"/>
      <c r="CZ36" s="733"/>
      <c r="DA36" s="733"/>
      <c r="DB36" s="733"/>
      <c r="DC36" s="733"/>
      <c r="DD36" s="733"/>
      <c r="DE36" s="733"/>
      <c r="DF36" s="733"/>
      <c r="DG36" s="733"/>
      <c r="DH36" s="733"/>
      <c r="DI36" s="733"/>
      <c r="DJ36" s="733"/>
      <c r="DK36" s="733"/>
      <c r="DL36" s="733"/>
      <c r="DM36" s="733"/>
      <c r="DN36" s="733"/>
      <c r="DO36" s="733"/>
      <c r="DP36" s="733"/>
      <c r="DQ36" s="733"/>
      <c r="DR36" s="733"/>
      <c r="DS36" s="733"/>
      <c r="DT36" s="733"/>
      <c r="DU36" s="733"/>
      <c r="DV36" s="733"/>
      <c r="DW36" s="733"/>
      <c r="DX36" s="733"/>
      <c r="DY36" s="733"/>
      <c r="DZ36" s="733"/>
    </row>
    <row r="37" spans="1:130" s="710" customFormat="1" ht="18.75" hidden="1" customHeight="1">
      <c r="A37" s="740"/>
      <c r="B37" s="742"/>
      <c r="C37" s="737"/>
      <c r="D37" s="735"/>
      <c r="E37" s="735"/>
      <c r="F37" s="735">
        <f t="shared" si="0"/>
        <v>0</v>
      </c>
      <c r="G37" s="737"/>
      <c r="H37" s="735"/>
      <c r="I37" s="735"/>
      <c r="J37" s="735">
        <f t="shared" si="1"/>
        <v>0</v>
      </c>
      <c r="K37" s="737"/>
      <c r="L37" s="735"/>
      <c r="M37" s="735"/>
      <c r="N37" s="735">
        <f t="shared" si="2"/>
        <v>0</v>
      </c>
      <c r="O37" s="737"/>
      <c r="P37" s="735"/>
      <c r="Q37" s="735"/>
      <c r="R37" s="735">
        <f t="shared" si="3"/>
        <v>0</v>
      </c>
      <c r="S37" s="737"/>
      <c r="T37" s="735"/>
      <c r="U37" s="735"/>
      <c r="V37" s="735">
        <f t="shared" si="4"/>
        <v>0</v>
      </c>
      <c r="W37" s="728"/>
      <c r="X37" s="735"/>
      <c r="Y37" s="735"/>
      <c r="Z37" s="735">
        <f t="shared" si="5"/>
        <v>0</v>
      </c>
      <c r="AA37" s="738"/>
      <c r="AB37" s="735"/>
      <c r="AC37" s="735"/>
      <c r="AD37" s="735">
        <f t="shared" si="6"/>
        <v>0</v>
      </c>
      <c r="AE37" s="738"/>
      <c r="AF37" s="735"/>
      <c r="AG37" s="735"/>
      <c r="AH37" s="735">
        <f t="shared" si="7"/>
        <v>0</v>
      </c>
      <c r="AI37" s="737"/>
      <c r="AJ37" s="736">
        <f t="shared" si="8"/>
        <v>0</v>
      </c>
      <c r="AK37" s="736">
        <f t="shared" si="9"/>
        <v>0</v>
      </c>
      <c r="AL37" s="735">
        <f t="shared" si="10"/>
        <v>0</v>
      </c>
      <c r="AM37" s="728"/>
      <c r="AN37" s="734"/>
      <c r="AO37" s="734"/>
      <c r="AP37" s="733"/>
      <c r="AQ37" s="733"/>
      <c r="AR37" s="733"/>
      <c r="AS37" s="733"/>
      <c r="AT37" s="733"/>
      <c r="AU37" s="733"/>
      <c r="AV37" s="733"/>
      <c r="AW37" s="733"/>
      <c r="AX37" s="733"/>
      <c r="AY37" s="733"/>
      <c r="AZ37" s="733"/>
      <c r="BA37" s="733"/>
      <c r="BB37" s="733"/>
      <c r="BC37" s="733"/>
      <c r="BD37" s="733"/>
      <c r="BE37" s="733"/>
      <c r="BF37" s="733"/>
      <c r="BG37" s="733"/>
      <c r="BH37" s="733"/>
      <c r="BI37" s="733"/>
      <c r="BJ37" s="733"/>
      <c r="BK37" s="733"/>
      <c r="BL37" s="733"/>
      <c r="BM37" s="733"/>
      <c r="BN37" s="733"/>
      <c r="BO37" s="733"/>
      <c r="BP37" s="733"/>
      <c r="BQ37" s="733"/>
      <c r="BR37" s="733"/>
      <c r="BS37" s="733"/>
      <c r="BT37" s="733"/>
      <c r="BU37" s="733"/>
      <c r="BV37" s="733"/>
      <c r="BW37" s="733"/>
      <c r="BX37" s="733"/>
      <c r="BY37" s="733"/>
      <c r="BZ37" s="733"/>
      <c r="CA37" s="733"/>
      <c r="CB37" s="733"/>
      <c r="CC37" s="733"/>
      <c r="CD37" s="733"/>
      <c r="CE37" s="733"/>
      <c r="CF37" s="733"/>
      <c r="CG37" s="733"/>
      <c r="CH37" s="733"/>
      <c r="CI37" s="733"/>
      <c r="CJ37" s="733"/>
      <c r="CK37" s="733"/>
      <c r="CL37" s="733"/>
      <c r="CM37" s="733"/>
      <c r="CN37" s="733"/>
      <c r="CO37" s="733"/>
      <c r="CP37" s="733"/>
      <c r="CQ37" s="733"/>
      <c r="CR37" s="733"/>
      <c r="CS37" s="733"/>
      <c r="CT37" s="733"/>
      <c r="CU37" s="733"/>
      <c r="CV37" s="733"/>
      <c r="CW37" s="733"/>
      <c r="CX37" s="733"/>
      <c r="CY37" s="733"/>
      <c r="CZ37" s="733"/>
      <c r="DA37" s="733"/>
      <c r="DB37" s="733"/>
      <c r="DC37" s="733"/>
      <c r="DD37" s="733"/>
      <c r="DE37" s="733"/>
      <c r="DF37" s="733"/>
      <c r="DG37" s="733"/>
      <c r="DH37" s="733"/>
      <c r="DI37" s="733"/>
      <c r="DJ37" s="733"/>
      <c r="DK37" s="733"/>
      <c r="DL37" s="733"/>
      <c r="DM37" s="733"/>
      <c r="DN37" s="733"/>
      <c r="DO37" s="733"/>
      <c r="DP37" s="733"/>
      <c r="DQ37" s="733"/>
      <c r="DR37" s="733"/>
      <c r="DS37" s="733"/>
      <c r="DT37" s="733"/>
      <c r="DU37" s="733"/>
      <c r="DV37" s="733"/>
      <c r="DW37" s="733"/>
      <c r="DX37" s="733"/>
      <c r="DY37" s="733"/>
      <c r="DZ37" s="733"/>
    </row>
    <row r="38" spans="1:130" s="710" customFormat="1" ht="18.75" hidden="1" customHeight="1">
      <c r="A38" s="740"/>
      <c r="B38" s="742"/>
      <c r="C38" s="737"/>
      <c r="D38" s="735"/>
      <c r="E38" s="735"/>
      <c r="F38" s="735">
        <f t="shared" si="0"/>
        <v>0</v>
      </c>
      <c r="G38" s="737"/>
      <c r="H38" s="735"/>
      <c r="I38" s="735"/>
      <c r="J38" s="735">
        <f t="shared" si="1"/>
        <v>0</v>
      </c>
      <c r="K38" s="737"/>
      <c r="L38" s="735"/>
      <c r="M38" s="735"/>
      <c r="N38" s="735">
        <f t="shared" si="2"/>
        <v>0</v>
      </c>
      <c r="O38" s="737"/>
      <c r="P38" s="735"/>
      <c r="Q38" s="735"/>
      <c r="R38" s="735">
        <f t="shared" si="3"/>
        <v>0</v>
      </c>
      <c r="S38" s="737"/>
      <c r="T38" s="735"/>
      <c r="U38" s="735"/>
      <c r="V38" s="735">
        <f t="shared" si="4"/>
        <v>0</v>
      </c>
      <c r="W38" s="728"/>
      <c r="X38" s="735"/>
      <c r="Y38" s="735"/>
      <c r="Z38" s="735">
        <f t="shared" si="5"/>
        <v>0</v>
      </c>
      <c r="AA38" s="738"/>
      <c r="AB38" s="735"/>
      <c r="AC38" s="735"/>
      <c r="AD38" s="735">
        <f t="shared" si="6"/>
        <v>0</v>
      </c>
      <c r="AE38" s="738"/>
      <c r="AF38" s="735"/>
      <c r="AG38" s="735"/>
      <c r="AH38" s="735">
        <f t="shared" si="7"/>
        <v>0</v>
      </c>
      <c r="AI38" s="737"/>
      <c r="AJ38" s="736">
        <f t="shared" si="8"/>
        <v>0</v>
      </c>
      <c r="AK38" s="736">
        <f t="shared" si="9"/>
        <v>0</v>
      </c>
      <c r="AL38" s="735">
        <f t="shared" si="10"/>
        <v>0</v>
      </c>
      <c r="AM38" s="728"/>
      <c r="AN38" s="734"/>
      <c r="AO38" s="734"/>
      <c r="AP38" s="733"/>
      <c r="AQ38" s="733"/>
      <c r="AR38" s="733"/>
      <c r="AS38" s="733"/>
      <c r="AT38" s="733"/>
      <c r="AU38" s="733"/>
      <c r="AV38" s="733"/>
      <c r="AW38" s="733"/>
      <c r="AX38" s="733"/>
      <c r="AY38" s="733"/>
      <c r="AZ38" s="733"/>
      <c r="BA38" s="733"/>
      <c r="BB38" s="733"/>
      <c r="BC38" s="733"/>
      <c r="BD38" s="733"/>
      <c r="BE38" s="733"/>
      <c r="BF38" s="733"/>
      <c r="BG38" s="733"/>
      <c r="BH38" s="733"/>
      <c r="BI38" s="733"/>
      <c r="BJ38" s="733"/>
      <c r="BK38" s="733"/>
      <c r="BL38" s="733"/>
      <c r="BM38" s="733"/>
      <c r="BN38" s="733"/>
      <c r="BO38" s="733"/>
      <c r="BP38" s="733"/>
      <c r="BQ38" s="733"/>
      <c r="BR38" s="733"/>
      <c r="BS38" s="733"/>
      <c r="BT38" s="733"/>
      <c r="BU38" s="733"/>
      <c r="BV38" s="733"/>
      <c r="BW38" s="733"/>
      <c r="BX38" s="733"/>
      <c r="BY38" s="733"/>
      <c r="BZ38" s="733"/>
      <c r="CA38" s="733"/>
      <c r="CB38" s="733"/>
      <c r="CC38" s="733"/>
      <c r="CD38" s="733"/>
      <c r="CE38" s="733"/>
      <c r="CF38" s="733"/>
      <c r="CG38" s="733"/>
      <c r="CH38" s="733"/>
      <c r="CI38" s="733"/>
      <c r="CJ38" s="733"/>
      <c r="CK38" s="733"/>
      <c r="CL38" s="733"/>
      <c r="CM38" s="733"/>
      <c r="CN38" s="733"/>
      <c r="CO38" s="733"/>
      <c r="CP38" s="733"/>
      <c r="CQ38" s="733"/>
      <c r="CR38" s="733"/>
      <c r="CS38" s="733"/>
      <c r="CT38" s="733"/>
      <c r="CU38" s="733"/>
      <c r="CV38" s="733"/>
      <c r="CW38" s="733"/>
      <c r="CX38" s="733"/>
      <c r="CY38" s="733"/>
      <c r="CZ38" s="733"/>
      <c r="DA38" s="733"/>
      <c r="DB38" s="733"/>
      <c r="DC38" s="733"/>
      <c r="DD38" s="733"/>
      <c r="DE38" s="733"/>
      <c r="DF38" s="733"/>
      <c r="DG38" s="733"/>
      <c r="DH38" s="733"/>
      <c r="DI38" s="733"/>
      <c r="DJ38" s="733"/>
      <c r="DK38" s="733"/>
      <c r="DL38" s="733"/>
      <c r="DM38" s="733"/>
      <c r="DN38" s="733"/>
      <c r="DO38" s="733"/>
      <c r="DP38" s="733"/>
      <c r="DQ38" s="733"/>
      <c r="DR38" s="733"/>
      <c r="DS38" s="733"/>
      <c r="DT38" s="733"/>
      <c r="DU38" s="733"/>
      <c r="DV38" s="733"/>
      <c r="DW38" s="733"/>
      <c r="DX38" s="733"/>
      <c r="DY38" s="733"/>
      <c r="DZ38" s="733"/>
    </row>
    <row r="39" spans="1:130" s="710" customFormat="1" ht="18.75" hidden="1" customHeight="1">
      <c r="A39" s="740"/>
      <c r="B39" s="742"/>
      <c r="C39" s="737"/>
      <c r="D39" s="735"/>
      <c r="E39" s="735"/>
      <c r="F39" s="735">
        <f t="shared" si="0"/>
        <v>0</v>
      </c>
      <c r="G39" s="737"/>
      <c r="H39" s="735"/>
      <c r="I39" s="735"/>
      <c r="J39" s="735">
        <f t="shared" si="1"/>
        <v>0</v>
      </c>
      <c r="K39" s="737"/>
      <c r="L39" s="735"/>
      <c r="M39" s="735"/>
      <c r="N39" s="735">
        <f t="shared" si="2"/>
        <v>0</v>
      </c>
      <c r="O39" s="737"/>
      <c r="P39" s="735"/>
      <c r="Q39" s="735"/>
      <c r="R39" s="735">
        <f t="shared" si="3"/>
        <v>0</v>
      </c>
      <c r="S39" s="737"/>
      <c r="T39" s="735"/>
      <c r="U39" s="735"/>
      <c r="V39" s="735">
        <f t="shared" si="4"/>
        <v>0</v>
      </c>
      <c r="W39" s="728"/>
      <c r="X39" s="735"/>
      <c r="Y39" s="735"/>
      <c r="Z39" s="735">
        <f t="shared" si="5"/>
        <v>0</v>
      </c>
      <c r="AA39" s="738"/>
      <c r="AB39" s="735"/>
      <c r="AC39" s="735"/>
      <c r="AD39" s="735">
        <f t="shared" si="6"/>
        <v>0</v>
      </c>
      <c r="AE39" s="738"/>
      <c r="AF39" s="735"/>
      <c r="AG39" s="735"/>
      <c r="AH39" s="735">
        <f t="shared" si="7"/>
        <v>0</v>
      </c>
      <c r="AI39" s="737"/>
      <c r="AJ39" s="736">
        <f t="shared" si="8"/>
        <v>0</v>
      </c>
      <c r="AK39" s="736">
        <f t="shared" si="9"/>
        <v>0</v>
      </c>
      <c r="AL39" s="735">
        <f t="shared" si="10"/>
        <v>0</v>
      </c>
      <c r="AM39" s="728"/>
      <c r="AN39" s="734"/>
      <c r="AO39" s="734"/>
      <c r="AP39" s="733"/>
      <c r="AQ39" s="733"/>
      <c r="AR39" s="733"/>
      <c r="AS39" s="733"/>
      <c r="AT39" s="733"/>
      <c r="AU39" s="733"/>
      <c r="AV39" s="733"/>
      <c r="AW39" s="733"/>
      <c r="AX39" s="733"/>
      <c r="AY39" s="733"/>
      <c r="AZ39" s="733"/>
      <c r="BA39" s="733"/>
      <c r="BB39" s="733"/>
      <c r="BC39" s="733"/>
      <c r="BD39" s="733"/>
      <c r="BE39" s="733"/>
      <c r="BF39" s="733"/>
      <c r="BG39" s="733"/>
      <c r="BH39" s="733"/>
      <c r="BI39" s="733"/>
      <c r="BJ39" s="733"/>
      <c r="BK39" s="733"/>
      <c r="BL39" s="733"/>
      <c r="BM39" s="733"/>
      <c r="BN39" s="733"/>
      <c r="BO39" s="733"/>
      <c r="BP39" s="733"/>
      <c r="BQ39" s="733"/>
      <c r="BR39" s="733"/>
      <c r="BS39" s="733"/>
      <c r="BT39" s="733"/>
      <c r="BU39" s="733"/>
      <c r="BV39" s="733"/>
      <c r="BW39" s="733"/>
      <c r="BX39" s="733"/>
      <c r="BY39" s="733"/>
      <c r="BZ39" s="733"/>
      <c r="CA39" s="733"/>
      <c r="CB39" s="733"/>
      <c r="CC39" s="733"/>
      <c r="CD39" s="733"/>
      <c r="CE39" s="733"/>
      <c r="CF39" s="733"/>
      <c r="CG39" s="733"/>
      <c r="CH39" s="733"/>
      <c r="CI39" s="733"/>
      <c r="CJ39" s="733"/>
      <c r="CK39" s="733"/>
      <c r="CL39" s="733"/>
      <c r="CM39" s="733"/>
      <c r="CN39" s="733"/>
      <c r="CO39" s="733"/>
      <c r="CP39" s="733"/>
      <c r="CQ39" s="733"/>
      <c r="CR39" s="733"/>
      <c r="CS39" s="733"/>
      <c r="CT39" s="733"/>
      <c r="CU39" s="733"/>
      <c r="CV39" s="733"/>
      <c r="CW39" s="733"/>
      <c r="CX39" s="733"/>
      <c r="CY39" s="733"/>
      <c r="CZ39" s="733"/>
      <c r="DA39" s="733"/>
      <c r="DB39" s="733"/>
      <c r="DC39" s="733"/>
      <c r="DD39" s="733"/>
      <c r="DE39" s="733"/>
      <c r="DF39" s="733"/>
      <c r="DG39" s="733"/>
      <c r="DH39" s="733"/>
      <c r="DI39" s="733"/>
      <c r="DJ39" s="733"/>
      <c r="DK39" s="733"/>
      <c r="DL39" s="733"/>
      <c r="DM39" s="733"/>
      <c r="DN39" s="733"/>
      <c r="DO39" s="733"/>
      <c r="DP39" s="733"/>
      <c r="DQ39" s="733"/>
      <c r="DR39" s="733"/>
      <c r="DS39" s="733"/>
      <c r="DT39" s="733"/>
      <c r="DU39" s="733"/>
      <c r="DV39" s="733"/>
      <c r="DW39" s="733"/>
      <c r="DX39" s="733"/>
      <c r="DY39" s="733"/>
      <c r="DZ39" s="733"/>
    </row>
    <row r="40" spans="1:130" s="710" customFormat="1" ht="18.75" hidden="1" customHeight="1">
      <c r="A40" s="740"/>
      <c r="B40" s="742"/>
      <c r="C40" s="737"/>
      <c r="D40" s="735"/>
      <c r="E40" s="735"/>
      <c r="F40" s="735">
        <f t="shared" si="0"/>
        <v>0</v>
      </c>
      <c r="G40" s="737"/>
      <c r="H40" s="735"/>
      <c r="I40" s="735"/>
      <c r="J40" s="735">
        <f t="shared" si="1"/>
        <v>0</v>
      </c>
      <c r="K40" s="737"/>
      <c r="L40" s="735"/>
      <c r="M40" s="735"/>
      <c r="N40" s="735">
        <f t="shared" si="2"/>
        <v>0</v>
      </c>
      <c r="O40" s="737"/>
      <c r="P40" s="735"/>
      <c r="Q40" s="735"/>
      <c r="R40" s="735">
        <f t="shared" si="3"/>
        <v>0</v>
      </c>
      <c r="S40" s="737"/>
      <c r="T40" s="735"/>
      <c r="U40" s="735"/>
      <c r="V40" s="735">
        <f t="shared" si="4"/>
        <v>0</v>
      </c>
      <c r="W40" s="728"/>
      <c r="X40" s="735"/>
      <c r="Y40" s="735"/>
      <c r="Z40" s="735">
        <f t="shared" si="5"/>
        <v>0</v>
      </c>
      <c r="AA40" s="738"/>
      <c r="AB40" s="735"/>
      <c r="AC40" s="735"/>
      <c r="AD40" s="735">
        <f t="shared" si="6"/>
        <v>0</v>
      </c>
      <c r="AE40" s="738"/>
      <c r="AF40" s="735"/>
      <c r="AG40" s="735"/>
      <c r="AH40" s="735">
        <f t="shared" si="7"/>
        <v>0</v>
      </c>
      <c r="AI40" s="737"/>
      <c r="AJ40" s="736">
        <f t="shared" si="8"/>
        <v>0</v>
      </c>
      <c r="AK40" s="736">
        <f t="shared" si="9"/>
        <v>0</v>
      </c>
      <c r="AL40" s="735">
        <f t="shared" si="10"/>
        <v>0</v>
      </c>
      <c r="AM40" s="728"/>
      <c r="AN40" s="734"/>
      <c r="AO40" s="734"/>
      <c r="AP40" s="733"/>
      <c r="AQ40" s="733"/>
      <c r="AR40" s="733"/>
      <c r="AS40" s="733"/>
      <c r="AT40" s="733"/>
      <c r="AU40" s="733"/>
      <c r="AV40" s="733"/>
      <c r="AW40" s="733"/>
      <c r="AX40" s="733"/>
      <c r="AY40" s="733"/>
      <c r="AZ40" s="733"/>
      <c r="BA40" s="733"/>
      <c r="BB40" s="733"/>
      <c r="BC40" s="733"/>
      <c r="BD40" s="733"/>
      <c r="BE40" s="733"/>
      <c r="BF40" s="733"/>
      <c r="BG40" s="733"/>
      <c r="BH40" s="733"/>
      <c r="BI40" s="733"/>
      <c r="BJ40" s="733"/>
      <c r="BK40" s="733"/>
      <c r="BL40" s="733"/>
      <c r="BM40" s="733"/>
      <c r="BN40" s="733"/>
      <c r="BO40" s="733"/>
      <c r="BP40" s="733"/>
      <c r="BQ40" s="733"/>
      <c r="BR40" s="733"/>
      <c r="BS40" s="733"/>
      <c r="BT40" s="733"/>
      <c r="BU40" s="733"/>
      <c r="BV40" s="733"/>
      <c r="BW40" s="733"/>
      <c r="BX40" s="733"/>
      <c r="BY40" s="733"/>
      <c r="BZ40" s="733"/>
      <c r="CA40" s="733"/>
      <c r="CB40" s="733"/>
      <c r="CC40" s="733"/>
      <c r="CD40" s="733"/>
      <c r="CE40" s="733"/>
      <c r="CF40" s="733"/>
      <c r="CG40" s="733"/>
      <c r="CH40" s="733"/>
      <c r="CI40" s="733"/>
      <c r="CJ40" s="733"/>
      <c r="CK40" s="733"/>
      <c r="CL40" s="733"/>
      <c r="CM40" s="733"/>
      <c r="CN40" s="733"/>
      <c r="CO40" s="733"/>
      <c r="CP40" s="733"/>
      <c r="CQ40" s="733"/>
      <c r="CR40" s="733"/>
      <c r="CS40" s="733"/>
      <c r="CT40" s="733"/>
      <c r="CU40" s="733"/>
      <c r="CV40" s="733"/>
      <c r="CW40" s="733"/>
      <c r="CX40" s="733"/>
      <c r="CY40" s="733"/>
      <c r="CZ40" s="733"/>
      <c r="DA40" s="733"/>
      <c r="DB40" s="733"/>
      <c r="DC40" s="733"/>
      <c r="DD40" s="733"/>
      <c r="DE40" s="733"/>
      <c r="DF40" s="733"/>
      <c r="DG40" s="733"/>
      <c r="DH40" s="733"/>
      <c r="DI40" s="733"/>
      <c r="DJ40" s="733"/>
      <c r="DK40" s="733"/>
      <c r="DL40" s="733"/>
      <c r="DM40" s="733"/>
      <c r="DN40" s="733"/>
      <c r="DO40" s="733"/>
      <c r="DP40" s="733"/>
      <c r="DQ40" s="733"/>
      <c r="DR40" s="733"/>
      <c r="DS40" s="733"/>
      <c r="DT40" s="733"/>
      <c r="DU40" s="733"/>
      <c r="DV40" s="733"/>
      <c r="DW40" s="733"/>
      <c r="DX40" s="733"/>
      <c r="DY40" s="733"/>
      <c r="DZ40" s="733"/>
    </row>
    <row r="41" spans="1:130" s="710" customFormat="1" ht="18.75" hidden="1" customHeight="1">
      <c r="A41" s="740"/>
      <c r="B41" s="742"/>
      <c r="C41" s="737"/>
      <c r="D41" s="735"/>
      <c r="E41" s="735"/>
      <c r="F41" s="735">
        <f t="shared" si="0"/>
        <v>0</v>
      </c>
      <c r="G41" s="737"/>
      <c r="H41" s="735"/>
      <c r="I41" s="735"/>
      <c r="J41" s="735">
        <f t="shared" si="1"/>
        <v>0</v>
      </c>
      <c r="K41" s="737"/>
      <c r="L41" s="735"/>
      <c r="M41" s="735"/>
      <c r="N41" s="735">
        <f t="shared" si="2"/>
        <v>0</v>
      </c>
      <c r="O41" s="737"/>
      <c r="P41" s="735"/>
      <c r="Q41" s="735"/>
      <c r="R41" s="735">
        <f t="shared" si="3"/>
        <v>0</v>
      </c>
      <c r="S41" s="737"/>
      <c r="T41" s="735"/>
      <c r="U41" s="735"/>
      <c r="V41" s="735">
        <f t="shared" si="4"/>
        <v>0</v>
      </c>
      <c r="W41" s="728"/>
      <c r="X41" s="735"/>
      <c r="Y41" s="735"/>
      <c r="Z41" s="735">
        <f t="shared" si="5"/>
        <v>0</v>
      </c>
      <c r="AA41" s="738"/>
      <c r="AB41" s="735"/>
      <c r="AC41" s="735"/>
      <c r="AD41" s="735">
        <f t="shared" si="6"/>
        <v>0</v>
      </c>
      <c r="AE41" s="738"/>
      <c r="AF41" s="735"/>
      <c r="AG41" s="735"/>
      <c r="AH41" s="735">
        <f t="shared" si="7"/>
        <v>0</v>
      </c>
      <c r="AI41" s="737"/>
      <c r="AJ41" s="736">
        <f t="shared" si="8"/>
        <v>0</v>
      </c>
      <c r="AK41" s="736">
        <f t="shared" si="9"/>
        <v>0</v>
      </c>
      <c r="AL41" s="735">
        <f t="shared" si="10"/>
        <v>0</v>
      </c>
      <c r="AM41" s="728"/>
      <c r="AN41" s="734"/>
      <c r="AO41" s="734"/>
      <c r="AP41" s="733"/>
      <c r="AQ41" s="733"/>
      <c r="AR41" s="733"/>
      <c r="AS41" s="733"/>
      <c r="AT41" s="733"/>
      <c r="AU41" s="733"/>
      <c r="AV41" s="733"/>
      <c r="AW41" s="733"/>
      <c r="AX41" s="733"/>
      <c r="AY41" s="733"/>
      <c r="AZ41" s="733"/>
      <c r="BA41" s="733"/>
      <c r="BB41" s="733"/>
      <c r="BC41" s="733"/>
      <c r="BD41" s="733"/>
      <c r="BE41" s="733"/>
      <c r="BF41" s="733"/>
      <c r="BG41" s="733"/>
      <c r="BH41" s="733"/>
      <c r="BI41" s="733"/>
      <c r="BJ41" s="733"/>
      <c r="BK41" s="733"/>
      <c r="BL41" s="733"/>
      <c r="BM41" s="733"/>
      <c r="BN41" s="733"/>
      <c r="BO41" s="733"/>
      <c r="BP41" s="733"/>
      <c r="BQ41" s="733"/>
      <c r="BR41" s="733"/>
      <c r="BS41" s="733"/>
      <c r="BT41" s="733"/>
      <c r="BU41" s="733"/>
      <c r="BV41" s="733"/>
      <c r="BW41" s="733"/>
      <c r="BX41" s="733"/>
      <c r="BY41" s="733"/>
      <c r="BZ41" s="733"/>
      <c r="CA41" s="733"/>
      <c r="CB41" s="733"/>
      <c r="CC41" s="733"/>
      <c r="CD41" s="733"/>
      <c r="CE41" s="733"/>
      <c r="CF41" s="733"/>
      <c r="CG41" s="733"/>
      <c r="CH41" s="733"/>
      <c r="CI41" s="733"/>
      <c r="CJ41" s="733"/>
      <c r="CK41" s="733"/>
      <c r="CL41" s="733"/>
      <c r="CM41" s="733"/>
      <c r="CN41" s="733"/>
      <c r="CO41" s="733"/>
      <c r="CP41" s="733"/>
      <c r="CQ41" s="733"/>
      <c r="CR41" s="733"/>
      <c r="CS41" s="733"/>
      <c r="CT41" s="733"/>
      <c r="CU41" s="733"/>
      <c r="CV41" s="733"/>
      <c r="CW41" s="733"/>
      <c r="CX41" s="733"/>
      <c r="CY41" s="733"/>
      <c r="CZ41" s="733"/>
      <c r="DA41" s="733"/>
      <c r="DB41" s="733"/>
      <c r="DC41" s="733"/>
      <c r="DD41" s="733"/>
      <c r="DE41" s="733"/>
      <c r="DF41" s="733"/>
      <c r="DG41" s="733"/>
      <c r="DH41" s="733"/>
      <c r="DI41" s="733"/>
      <c r="DJ41" s="733"/>
      <c r="DK41" s="733"/>
      <c r="DL41" s="733"/>
      <c r="DM41" s="733"/>
      <c r="DN41" s="733"/>
      <c r="DO41" s="733"/>
      <c r="DP41" s="733"/>
      <c r="DQ41" s="733"/>
      <c r="DR41" s="733"/>
      <c r="DS41" s="733"/>
      <c r="DT41" s="733"/>
      <c r="DU41" s="733"/>
      <c r="DV41" s="733"/>
      <c r="DW41" s="733"/>
      <c r="DX41" s="733"/>
      <c r="DY41" s="733"/>
      <c r="DZ41" s="733"/>
    </row>
    <row r="42" spans="1:130" s="710" customFormat="1" ht="18.75" hidden="1" customHeight="1">
      <c r="A42" s="740"/>
      <c r="B42" s="742"/>
      <c r="C42" s="737"/>
      <c r="D42" s="735"/>
      <c r="E42" s="735"/>
      <c r="F42" s="735">
        <f t="shared" si="0"/>
        <v>0</v>
      </c>
      <c r="G42" s="737"/>
      <c r="H42" s="735"/>
      <c r="I42" s="735"/>
      <c r="J42" s="735">
        <f t="shared" si="1"/>
        <v>0</v>
      </c>
      <c r="K42" s="737"/>
      <c r="L42" s="735"/>
      <c r="M42" s="735"/>
      <c r="N42" s="735">
        <f t="shared" si="2"/>
        <v>0</v>
      </c>
      <c r="O42" s="737"/>
      <c r="P42" s="735"/>
      <c r="Q42" s="735"/>
      <c r="R42" s="735">
        <f t="shared" si="3"/>
        <v>0</v>
      </c>
      <c r="S42" s="737"/>
      <c r="T42" s="735"/>
      <c r="U42" s="735"/>
      <c r="V42" s="735">
        <f t="shared" si="4"/>
        <v>0</v>
      </c>
      <c r="W42" s="728"/>
      <c r="X42" s="735"/>
      <c r="Y42" s="735"/>
      <c r="Z42" s="735">
        <f t="shared" si="5"/>
        <v>0</v>
      </c>
      <c r="AA42" s="738"/>
      <c r="AB42" s="735"/>
      <c r="AC42" s="735"/>
      <c r="AD42" s="735">
        <f t="shared" si="6"/>
        <v>0</v>
      </c>
      <c r="AE42" s="738"/>
      <c r="AF42" s="735"/>
      <c r="AG42" s="735"/>
      <c r="AH42" s="735">
        <f t="shared" si="7"/>
        <v>0</v>
      </c>
      <c r="AI42" s="737"/>
      <c r="AJ42" s="736">
        <f t="shared" si="8"/>
        <v>0</v>
      </c>
      <c r="AK42" s="736">
        <f t="shared" si="9"/>
        <v>0</v>
      </c>
      <c r="AL42" s="735">
        <f t="shared" si="10"/>
        <v>0</v>
      </c>
      <c r="AM42" s="728"/>
      <c r="AN42" s="734"/>
      <c r="AO42" s="734"/>
      <c r="AP42" s="733"/>
      <c r="AQ42" s="733"/>
      <c r="AR42" s="733"/>
      <c r="AS42" s="733"/>
      <c r="AT42" s="733"/>
      <c r="AU42" s="733"/>
      <c r="AV42" s="733"/>
      <c r="AW42" s="733"/>
      <c r="AX42" s="733"/>
      <c r="AY42" s="733"/>
      <c r="AZ42" s="733"/>
      <c r="BA42" s="733"/>
      <c r="BB42" s="733"/>
      <c r="BC42" s="733"/>
      <c r="BD42" s="733"/>
      <c r="BE42" s="733"/>
      <c r="BF42" s="733"/>
      <c r="BG42" s="733"/>
      <c r="BH42" s="733"/>
      <c r="BI42" s="733"/>
      <c r="BJ42" s="733"/>
      <c r="BK42" s="733"/>
      <c r="BL42" s="733"/>
      <c r="BM42" s="733"/>
      <c r="BN42" s="733"/>
      <c r="BO42" s="733"/>
      <c r="BP42" s="733"/>
      <c r="BQ42" s="733"/>
      <c r="BR42" s="733"/>
      <c r="BS42" s="733"/>
      <c r="BT42" s="733"/>
      <c r="BU42" s="733"/>
      <c r="BV42" s="733"/>
      <c r="BW42" s="733"/>
      <c r="BX42" s="733"/>
      <c r="BY42" s="733"/>
      <c r="BZ42" s="733"/>
      <c r="CA42" s="733"/>
      <c r="CB42" s="733"/>
      <c r="CC42" s="733"/>
      <c r="CD42" s="733"/>
      <c r="CE42" s="733"/>
      <c r="CF42" s="733"/>
      <c r="CG42" s="733"/>
      <c r="CH42" s="733"/>
      <c r="CI42" s="733"/>
      <c r="CJ42" s="733"/>
      <c r="CK42" s="733"/>
      <c r="CL42" s="733"/>
      <c r="CM42" s="733"/>
      <c r="CN42" s="733"/>
      <c r="CO42" s="733"/>
      <c r="CP42" s="733"/>
      <c r="CQ42" s="733"/>
      <c r="CR42" s="733"/>
      <c r="CS42" s="733"/>
      <c r="CT42" s="733"/>
      <c r="CU42" s="733"/>
      <c r="CV42" s="733"/>
      <c r="CW42" s="733"/>
      <c r="CX42" s="733"/>
      <c r="CY42" s="733"/>
      <c r="CZ42" s="733"/>
      <c r="DA42" s="733"/>
      <c r="DB42" s="733"/>
      <c r="DC42" s="733"/>
      <c r="DD42" s="733"/>
      <c r="DE42" s="733"/>
      <c r="DF42" s="733"/>
      <c r="DG42" s="733"/>
      <c r="DH42" s="733"/>
      <c r="DI42" s="733"/>
      <c r="DJ42" s="733"/>
      <c r="DK42" s="733"/>
      <c r="DL42" s="733"/>
      <c r="DM42" s="733"/>
      <c r="DN42" s="733"/>
      <c r="DO42" s="733"/>
      <c r="DP42" s="733"/>
      <c r="DQ42" s="733"/>
      <c r="DR42" s="733"/>
      <c r="DS42" s="733"/>
      <c r="DT42" s="733"/>
      <c r="DU42" s="733"/>
      <c r="DV42" s="733"/>
      <c r="DW42" s="733"/>
      <c r="DX42" s="733"/>
      <c r="DY42" s="733"/>
      <c r="DZ42" s="733"/>
    </row>
    <row r="43" spans="1:130" s="710" customFormat="1" ht="18.75" hidden="1" customHeight="1">
      <c r="A43" s="740"/>
      <c r="B43" s="742"/>
      <c r="C43" s="737"/>
      <c r="D43" s="735"/>
      <c r="E43" s="735"/>
      <c r="F43" s="735">
        <f t="shared" si="0"/>
        <v>0</v>
      </c>
      <c r="G43" s="737"/>
      <c r="H43" s="735"/>
      <c r="I43" s="735"/>
      <c r="J43" s="735">
        <f t="shared" si="1"/>
        <v>0</v>
      </c>
      <c r="K43" s="737"/>
      <c r="L43" s="735"/>
      <c r="M43" s="735"/>
      <c r="N43" s="735">
        <f t="shared" si="2"/>
        <v>0</v>
      </c>
      <c r="O43" s="737"/>
      <c r="P43" s="735"/>
      <c r="Q43" s="735"/>
      <c r="R43" s="735">
        <f t="shared" si="3"/>
        <v>0</v>
      </c>
      <c r="S43" s="737"/>
      <c r="T43" s="735"/>
      <c r="U43" s="735"/>
      <c r="V43" s="735">
        <f t="shared" si="4"/>
        <v>0</v>
      </c>
      <c r="W43" s="728"/>
      <c r="X43" s="735"/>
      <c r="Y43" s="735"/>
      <c r="Z43" s="735">
        <f t="shared" si="5"/>
        <v>0</v>
      </c>
      <c r="AA43" s="738"/>
      <c r="AB43" s="735"/>
      <c r="AC43" s="735"/>
      <c r="AD43" s="735">
        <f t="shared" si="6"/>
        <v>0</v>
      </c>
      <c r="AE43" s="738"/>
      <c r="AF43" s="735"/>
      <c r="AG43" s="735"/>
      <c r="AH43" s="735">
        <f t="shared" si="7"/>
        <v>0</v>
      </c>
      <c r="AI43" s="737"/>
      <c r="AJ43" s="736">
        <f t="shared" si="8"/>
        <v>0</v>
      </c>
      <c r="AK43" s="736">
        <f t="shared" si="9"/>
        <v>0</v>
      </c>
      <c r="AL43" s="735">
        <f t="shared" si="10"/>
        <v>0</v>
      </c>
      <c r="AM43" s="728"/>
      <c r="AN43" s="734"/>
      <c r="AO43" s="734"/>
      <c r="AP43" s="733"/>
      <c r="AQ43" s="733"/>
      <c r="AR43" s="733"/>
      <c r="AS43" s="733"/>
      <c r="AT43" s="733"/>
      <c r="AU43" s="733"/>
      <c r="AV43" s="733"/>
      <c r="AW43" s="733"/>
      <c r="AX43" s="733"/>
      <c r="AY43" s="733"/>
      <c r="AZ43" s="733"/>
      <c r="BA43" s="733"/>
      <c r="BB43" s="733"/>
      <c r="BC43" s="733"/>
      <c r="BD43" s="733"/>
      <c r="BE43" s="733"/>
      <c r="BF43" s="733"/>
      <c r="BG43" s="733"/>
      <c r="BH43" s="733"/>
      <c r="BI43" s="733"/>
      <c r="BJ43" s="733"/>
      <c r="BK43" s="733"/>
      <c r="BL43" s="733"/>
      <c r="BM43" s="733"/>
      <c r="BN43" s="733"/>
      <c r="BO43" s="733"/>
      <c r="BP43" s="733"/>
      <c r="BQ43" s="733"/>
      <c r="BR43" s="733"/>
      <c r="BS43" s="733"/>
      <c r="BT43" s="733"/>
      <c r="BU43" s="733"/>
      <c r="BV43" s="733"/>
      <c r="BW43" s="733"/>
      <c r="BX43" s="733"/>
      <c r="BY43" s="733"/>
      <c r="BZ43" s="733"/>
      <c r="CA43" s="733"/>
      <c r="CB43" s="733"/>
      <c r="CC43" s="733"/>
      <c r="CD43" s="733"/>
      <c r="CE43" s="733"/>
      <c r="CF43" s="733"/>
      <c r="CG43" s="733"/>
      <c r="CH43" s="733"/>
      <c r="CI43" s="733"/>
      <c r="CJ43" s="733"/>
      <c r="CK43" s="733"/>
      <c r="CL43" s="733"/>
      <c r="CM43" s="733"/>
      <c r="CN43" s="733"/>
      <c r="CO43" s="733"/>
      <c r="CP43" s="733"/>
      <c r="CQ43" s="733"/>
      <c r="CR43" s="733"/>
      <c r="CS43" s="733"/>
      <c r="CT43" s="733"/>
      <c r="CU43" s="733"/>
      <c r="CV43" s="733"/>
      <c r="CW43" s="733"/>
      <c r="CX43" s="733"/>
      <c r="CY43" s="733"/>
      <c r="CZ43" s="733"/>
      <c r="DA43" s="733"/>
      <c r="DB43" s="733"/>
      <c r="DC43" s="733"/>
      <c r="DD43" s="733"/>
      <c r="DE43" s="733"/>
      <c r="DF43" s="733"/>
      <c r="DG43" s="733"/>
      <c r="DH43" s="733"/>
      <c r="DI43" s="733"/>
      <c r="DJ43" s="733"/>
      <c r="DK43" s="733"/>
      <c r="DL43" s="733"/>
      <c r="DM43" s="733"/>
      <c r="DN43" s="733"/>
      <c r="DO43" s="733"/>
      <c r="DP43" s="733"/>
      <c r="DQ43" s="733"/>
      <c r="DR43" s="733"/>
      <c r="DS43" s="733"/>
      <c r="DT43" s="733"/>
      <c r="DU43" s="733"/>
      <c r="DV43" s="733"/>
      <c r="DW43" s="733"/>
      <c r="DX43" s="733"/>
      <c r="DY43" s="733"/>
      <c r="DZ43" s="733"/>
    </row>
    <row r="44" spans="1:130" s="710" customFormat="1" ht="18.75" hidden="1" customHeight="1">
      <c r="A44" s="740"/>
      <c r="B44" s="742"/>
      <c r="C44" s="737"/>
      <c r="D44" s="735"/>
      <c r="E44" s="735"/>
      <c r="F44" s="735">
        <f t="shared" si="0"/>
        <v>0</v>
      </c>
      <c r="G44" s="737"/>
      <c r="H44" s="735"/>
      <c r="I44" s="735"/>
      <c r="J44" s="735">
        <f t="shared" si="1"/>
        <v>0</v>
      </c>
      <c r="K44" s="737"/>
      <c r="L44" s="735"/>
      <c r="M44" s="735"/>
      <c r="N44" s="735">
        <f t="shared" si="2"/>
        <v>0</v>
      </c>
      <c r="O44" s="737"/>
      <c r="P44" s="735"/>
      <c r="Q44" s="735"/>
      <c r="R44" s="735">
        <f t="shared" si="3"/>
        <v>0</v>
      </c>
      <c r="S44" s="737"/>
      <c r="T44" s="735"/>
      <c r="U44" s="735"/>
      <c r="V44" s="735">
        <f t="shared" si="4"/>
        <v>0</v>
      </c>
      <c r="W44" s="728"/>
      <c r="X44" s="735"/>
      <c r="Y44" s="735"/>
      <c r="Z44" s="735">
        <f t="shared" si="5"/>
        <v>0</v>
      </c>
      <c r="AA44" s="738"/>
      <c r="AB44" s="735"/>
      <c r="AC44" s="735"/>
      <c r="AD44" s="735">
        <f t="shared" si="6"/>
        <v>0</v>
      </c>
      <c r="AE44" s="738"/>
      <c r="AF44" s="735"/>
      <c r="AG44" s="735"/>
      <c r="AH44" s="735">
        <f t="shared" si="7"/>
        <v>0</v>
      </c>
      <c r="AI44" s="737"/>
      <c r="AJ44" s="736">
        <f t="shared" si="8"/>
        <v>0</v>
      </c>
      <c r="AK44" s="736">
        <f t="shared" si="9"/>
        <v>0</v>
      </c>
      <c r="AL44" s="735">
        <f t="shared" si="10"/>
        <v>0</v>
      </c>
      <c r="AM44" s="728"/>
      <c r="AN44" s="734"/>
      <c r="AO44" s="734"/>
      <c r="AP44" s="733"/>
      <c r="AQ44" s="733"/>
      <c r="AR44" s="733"/>
      <c r="AS44" s="733"/>
      <c r="AT44" s="733"/>
      <c r="AU44" s="733"/>
      <c r="AV44" s="733"/>
      <c r="AW44" s="733"/>
      <c r="AX44" s="733"/>
      <c r="AY44" s="733"/>
      <c r="AZ44" s="733"/>
      <c r="BA44" s="733"/>
      <c r="BB44" s="733"/>
      <c r="BC44" s="733"/>
      <c r="BD44" s="733"/>
      <c r="BE44" s="733"/>
      <c r="BF44" s="733"/>
      <c r="BG44" s="733"/>
      <c r="BH44" s="733"/>
      <c r="BI44" s="733"/>
      <c r="BJ44" s="733"/>
      <c r="BK44" s="733"/>
      <c r="BL44" s="733"/>
      <c r="BM44" s="733"/>
      <c r="BN44" s="733"/>
      <c r="BO44" s="733"/>
      <c r="BP44" s="733"/>
      <c r="BQ44" s="733"/>
      <c r="BR44" s="733"/>
      <c r="BS44" s="733"/>
      <c r="BT44" s="733"/>
      <c r="BU44" s="733"/>
      <c r="BV44" s="733"/>
      <c r="BW44" s="733"/>
      <c r="BX44" s="733"/>
      <c r="BY44" s="733"/>
      <c r="BZ44" s="733"/>
      <c r="CA44" s="733"/>
      <c r="CB44" s="733"/>
      <c r="CC44" s="733"/>
      <c r="CD44" s="733"/>
      <c r="CE44" s="733"/>
      <c r="CF44" s="733"/>
      <c r="CG44" s="733"/>
      <c r="CH44" s="733"/>
      <c r="CI44" s="733"/>
      <c r="CJ44" s="733"/>
      <c r="CK44" s="733"/>
      <c r="CL44" s="733"/>
      <c r="CM44" s="733"/>
      <c r="CN44" s="733"/>
      <c r="CO44" s="733"/>
      <c r="CP44" s="733"/>
      <c r="CQ44" s="733"/>
      <c r="CR44" s="733"/>
      <c r="CS44" s="733"/>
      <c r="CT44" s="733"/>
      <c r="CU44" s="733"/>
      <c r="CV44" s="733"/>
      <c r="CW44" s="733"/>
      <c r="CX44" s="733"/>
      <c r="CY44" s="733"/>
      <c r="CZ44" s="733"/>
      <c r="DA44" s="733"/>
      <c r="DB44" s="733"/>
      <c r="DC44" s="733"/>
      <c r="DD44" s="733"/>
      <c r="DE44" s="733"/>
      <c r="DF44" s="733"/>
      <c r="DG44" s="733"/>
      <c r="DH44" s="733"/>
      <c r="DI44" s="733"/>
      <c r="DJ44" s="733"/>
      <c r="DK44" s="733"/>
      <c r="DL44" s="733"/>
      <c r="DM44" s="733"/>
      <c r="DN44" s="733"/>
      <c r="DO44" s="733"/>
      <c r="DP44" s="733"/>
      <c r="DQ44" s="733"/>
      <c r="DR44" s="733"/>
      <c r="DS44" s="733"/>
      <c r="DT44" s="733"/>
      <c r="DU44" s="733"/>
      <c r="DV44" s="733"/>
      <c r="DW44" s="733"/>
      <c r="DX44" s="733"/>
      <c r="DY44" s="733"/>
      <c r="DZ44" s="733"/>
    </row>
    <row r="45" spans="1:130" s="710" customFormat="1" ht="18.75" hidden="1" customHeight="1">
      <c r="A45" s="740"/>
      <c r="B45" s="742"/>
      <c r="C45" s="737"/>
      <c r="D45" s="735"/>
      <c r="E45" s="735"/>
      <c r="F45" s="735">
        <f t="shared" si="0"/>
        <v>0</v>
      </c>
      <c r="G45" s="737"/>
      <c r="H45" s="735"/>
      <c r="I45" s="735"/>
      <c r="J45" s="735">
        <f t="shared" si="1"/>
        <v>0</v>
      </c>
      <c r="K45" s="737"/>
      <c r="L45" s="735"/>
      <c r="M45" s="735"/>
      <c r="N45" s="735">
        <f t="shared" si="2"/>
        <v>0</v>
      </c>
      <c r="O45" s="737"/>
      <c r="P45" s="735"/>
      <c r="Q45" s="735"/>
      <c r="R45" s="735">
        <f t="shared" si="3"/>
        <v>0</v>
      </c>
      <c r="S45" s="737"/>
      <c r="T45" s="735"/>
      <c r="U45" s="735"/>
      <c r="V45" s="735">
        <f t="shared" si="4"/>
        <v>0</v>
      </c>
      <c r="W45" s="728"/>
      <c r="X45" s="735"/>
      <c r="Y45" s="735"/>
      <c r="Z45" s="735">
        <f t="shared" si="5"/>
        <v>0</v>
      </c>
      <c r="AA45" s="738"/>
      <c r="AB45" s="735"/>
      <c r="AC45" s="735"/>
      <c r="AD45" s="735">
        <f t="shared" si="6"/>
        <v>0</v>
      </c>
      <c r="AE45" s="738"/>
      <c r="AF45" s="735"/>
      <c r="AG45" s="735"/>
      <c r="AH45" s="735">
        <f t="shared" si="7"/>
        <v>0</v>
      </c>
      <c r="AI45" s="737"/>
      <c r="AJ45" s="736">
        <f t="shared" si="8"/>
        <v>0</v>
      </c>
      <c r="AK45" s="736">
        <f t="shared" si="9"/>
        <v>0</v>
      </c>
      <c r="AL45" s="735">
        <f t="shared" si="10"/>
        <v>0</v>
      </c>
      <c r="AM45" s="728"/>
      <c r="AN45" s="734"/>
      <c r="AO45" s="734"/>
      <c r="AP45" s="733"/>
      <c r="AQ45" s="733"/>
      <c r="AR45" s="733"/>
      <c r="AS45" s="733"/>
      <c r="AT45" s="733"/>
      <c r="AU45" s="733"/>
      <c r="AV45" s="733"/>
      <c r="AW45" s="733"/>
      <c r="AX45" s="733"/>
      <c r="AY45" s="733"/>
      <c r="AZ45" s="733"/>
      <c r="BA45" s="733"/>
      <c r="BB45" s="733"/>
      <c r="BC45" s="733"/>
      <c r="BD45" s="733"/>
      <c r="BE45" s="733"/>
      <c r="BF45" s="733"/>
      <c r="BG45" s="733"/>
      <c r="BH45" s="733"/>
      <c r="BI45" s="733"/>
      <c r="BJ45" s="733"/>
      <c r="BK45" s="733"/>
      <c r="BL45" s="733"/>
      <c r="BM45" s="733"/>
      <c r="BN45" s="733"/>
      <c r="BO45" s="733"/>
      <c r="BP45" s="733"/>
      <c r="BQ45" s="733"/>
      <c r="BR45" s="733"/>
      <c r="BS45" s="733"/>
      <c r="BT45" s="733"/>
      <c r="BU45" s="733"/>
      <c r="BV45" s="733"/>
      <c r="BW45" s="733"/>
      <c r="BX45" s="733"/>
      <c r="BY45" s="733"/>
      <c r="BZ45" s="733"/>
      <c r="CA45" s="733"/>
      <c r="CB45" s="733"/>
      <c r="CC45" s="733"/>
      <c r="CD45" s="733"/>
      <c r="CE45" s="733"/>
      <c r="CF45" s="733"/>
      <c r="CG45" s="733"/>
      <c r="CH45" s="733"/>
      <c r="CI45" s="733"/>
      <c r="CJ45" s="733"/>
      <c r="CK45" s="733"/>
      <c r="CL45" s="733"/>
      <c r="CM45" s="733"/>
      <c r="CN45" s="733"/>
      <c r="CO45" s="733"/>
      <c r="CP45" s="733"/>
      <c r="CQ45" s="733"/>
      <c r="CR45" s="733"/>
      <c r="CS45" s="733"/>
      <c r="CT45" s="733"/>
      <c r="CU45" s="733"/>
      <c r="CV45" s="733"/>
      <c r="CW45" s="733"/>
      <c r="CX45" s="733"/>
      <c r="CY45" s="733"/>
      <c r="CZ45" s="733"/>
      <c r="DA45" s="733"/>
      <c r="DB45" s="733"/>
      <c r="DC45" s="733"/>
      <c r="DD45" s="733"/>
      <c r="DE45" s="733"/>
      <c r="DF45" s="733"/>
      <c r="DG45" s="733"/>
      <c r="DH45" s="733"/>
      <c r="DI45" s="733"/>
      <c r="DJ45" s="733"/>
      <c r="DK45" s="733"/>
      <c r="DL45" s="733"/>
      <c r="DM45" s="733"/>
      <c r="DN45" s="733"/>
      <c r="DO45" s="733"/>
      <c r="DP45" s="733"/>
      <c r="DQ45" s="733"/>
      <c r="DR45" s="733"/>
      <c r="DS45" s="733"/>
      <c r="DT45" s="733"/>
      <c r="DU45" s="733"/>
      <c r="DV45" s="733"/>
      <c r="DW45" s="733"/>
      <c r="DX45" s="733"/>
      <c r="DY45" s="733"/>
      <c r="DZ45" s="733"/>
    </row>
    <row r="46" spans="1:130" s="710" customFormat="1" ht="18.75" hidden="1" customHeight="1">
      <c r="A46" s="740"/>
      <c r="B46" s="742"/>
      <c r="C46" s="737"/>
      <c r="D46" s="735"/>
      <c r="E46" s="735"/>
      <c r="F46" s="735">
        <f t="shared" si="0"/>
        <v>0</v>
      </c>
      <c r="G46" s="737"/>
      <c r="H46" s="735"/>
      <c r="I46" s="735"/>
      <c r="J46" s="735">
        <f t="shared" si="1"/>
        <v>0</v>
      </c>
      <c r="K46" s="737"/>
      <c r="L46" s="735"/>
      <c r="M46" s="735"/>
      <c r="N46" s="735">
        <f t="shared" si="2"/>
        <v>0</v>
      </c>
      <c r="O46" s="737"/>
      <c r="P46" s="735"/>
      <c r="Q46" s="735"/>
      <c r="R46" s="735">
        <f t="shared" si="3"/>
        <v>0</v>
      </c>
      <c r="S46" s="737"/>
      <c r="T46" s="735"/>
      <c r="U46" s="735"/>
      <c r="V46" s="735">
        <f t="shared" si="4"/>
        <v>0</v>
      </c>
      <c r="W46" s="728"/>
      <c r="X46" s="735"/>
      <c r="Y46" s="735"/>
      <c r="Z46" s="735">
        <f t="shared" si="5"/>
        <v>0</v>
      </c>
      <c r="AA46" s="738"/>
      <c r="AB46" s="735"/>
      <c r="AC46" s="735"/>
      <c r="AD46" s="735">
        <f t="shared" si="6"/>
        <v>0</v>
      </c>
      <c r="AE46" s="738"/>
      <c r="AF46" s="735"/>
      <c r="AG46" s="735"/>
      <c r="AH46" s="735">
        <f t="shared" si="7"/>
        <v>0</v>
      </c>
      <c r="AI46" s="737"/>
      <c r="AJ46" s="736">
        <f t="shared" si="8"/>
        <v>0</v>
      </c>
      <c r="AK46" s="736">
        <f t="shared" si="9"/>
        <v>0</v>
      </c>
      <c r="AL46" s="735">
        <f t="shared" si="10"/>
        <v>0</v>
      </c>
      <c r="AM46" s="728"/>
      <c r="AN46" s="734"/>
      <c r="AO46" s="734"/>
      <c r="AP46" s="733"/>
      <c r="AQ46" s="733"/>
      <c r="AR46" s="733"/>
      <c r="AS46" s="733"/>
      <c r="AT46" s="733"/>
      <c r="AU46" s="733"/>
      <c r="AV46" s="733"/>
      <c r="AW46" s="733"/>
      <c r="AX46" s="733"/>
      <c r="AY46" s="733"/>
      <c r="AZ46" s="733"/>
      <c r="BA46" s="733"/>
      <c r="BB46" s="733"/>
      <c r="BC46" s="733"/>
      <c r="BD46" s="733"/>
      <c r="BE46" s="733"/>
      <c r="BF46" s="733"/>
      <c r="BG46" s="733"/>
      <c r="BH46" s="733"/>
      <c r="BI46" s="733"/>
      <c r="BJ46" s="733"/>
      <c r="BK46" s="733"/>
      <c r="BL46" s="733"/>
      <c r="BM46" s="733"/>
      <c r="BN46" s="733"/>
      <c r="BO46" s="733"/>
      <c r="BP46" s="733"/>
      <c r="BQ46" s="733"/>
      <c r="BR46" s="733"/>
      <c r="BS46" s="733"/>
      <c r="BT46" s="733"/>
      <c r="BU46" s="733"/>
      <c r="BV46" s="733"/>
      <c r="BW46" s="733"/>
      <c r="BX46" s="733"/>
      <c r="BY46" s="733"/>
      <c r="BZ46" s="733"/>
      <c r="CA46" s="733"/>
      <c r="CB46" s="733"/>
      <c r="CC46" s="733"/>
      <c r="CD46" s="733"/>
      <c r="CE46" s="733"/>
      <c r="CF46" s="733"/>
      <c r="CG46" s="733"/>
      <c r="CH46" s="733"/>
      <c r="CI46" s="733"/>
      <c r="CJ46" s="733"/>
      <c r="CK46" s="733"/>
      <c r="CL46" s="733"/>
      <c r="CM46" s="733"/>
      <c r="CN46" s="733"/>
      <c r="CO46" s="733"/>
      <c r="CP46" s="733"/>
      <c r="CQ46" s="733"/>
      <c r="CR46" s="733"/>
      <c r="CS46" s="733"/>
      <c r="CT46" s="733"/>
      <c r="CU46" s="733"/>
      <c r="CV46" s="733"/>
      <c r="CW46" s="733"/>
      <c r="CX46" s="733"/>
      <c r="CY46" s="733"/>
      <c r="CZ46" s="733"/>
      <c r="DA46" s="733"/>
      <c r="DB46" s="733"/>
      <c r="DC46" s="733"/>
      <c r="DD46" s="733"/>
      <c r="DE46" s="733"/>
      <c r="DF46" s="733"/>
      <c r="DG46" s="733"/>
      <c r="DH46" s="733"/>
      <c r="DI46" s="733"/>
      <c r="DJ46" s="733"/>
      <c r="DK46" s="733"/>
      <c r="DL46" s="733"/>
      <c r="DM46" s="733"/>
      <c r="DN46" s="733"/>
      <c r="DO46" s="733"/>
      <c r="DP46" s="733"/>
      <c r="DQ46" s="733"/>
      <c r="DR46" s="733"/>
      <c r="DS46" s="733"/>
      <c r="DT46" s="733"/>
      <c r="DU46" s="733"/>
      <c r="DV46" s="733"/>
      <c r="DW46" s="733"/>
      <c r="DX46" s="733"/>
      <c r="DY46" s="733"/>
      <c r="DZ46" s="733"/>
    </row>
    <row r="47" spans="1:130" s="710" customFormat="1" ht="18.75" hidden="1" customHeight="1">
      <c r="A47" s="740"/>
      <c r="B47" s="742"/>
      <c r="C47" s="737"/>
      <c r="D47" s="735"/>
      <c r="E47" s="735"/>
      <c r="F47" s="735">
        <f t="shared" si="0"/>
        <v>0</v>
      </c>
      <c r="G47" s="737"/>
      <c r="H47" s="735"/>
      <c r="I47" s="735"/>
      <c r="J47" s="735">
        <f t="shared" si="1"/>
        <v>0</v>
      </c>
      <c r="K47" s="737"/>
      <c r="L47" s="735"/>
      <c r="M47" s="735"/>
      <c r="N47" s="735">
        <f t="shared" si="2"/>
        <v>0</v>
      </c>
      <c r="O47" s="737"/>
      <c r="P47" s="735"/>
      <c r="Q47" s="735"/>
      <c r="R47" s="735">
        <f t="shared" si="3"/>
        <v>0</v>
      </c>
      <c r="S47" s="737"/>
      <c r="T47" s="735"/>
      <c r="U47" s="735"/>
      <c r="V47" s="735">
        <f t="shared" si="4"/>
        <v>0</v>
      </c>
      <c r="W47" s="728"/>
      <c r="X47" s="735"/>
      <c r="Y47" s="735"/>
      <c r="Z47" s="735">
        <f t="shared" si="5"/>
        <v>0</v>
      </c>
      <c r="AA47" s="738"/>
      <c r="AB47" s="735"/>
      <c r="AC47" s="735"/>
      <c r="AD47" s="735">
        <f t="shared" si="6"/>
        <v>0</v>
      </c>
      <c r="AE47" s="738"/>
      <c r="AF47" s="735"/>
      <c r="AG47" s="735"/>
      <c r="AH47" s="735">
        <f t="shared" si="7"/>
        <v>0</v>
      </c>
      <c r="AI47" s="737"/>
      <c r="AJ47" s="736">
        <f t="shared" si="8"/>
        <v>0</v>
      </c>
      <c r="AK47" s="736">
        <f t="shared" si="9"/>
        <v>0</v>
      </c>
      <c r="AL47" s="735">
        <f t="shared" si="10"/>
        <v>0</v>
      </c>
      <c r="AM47" s="728"/>
      <c r="AN47" s="734"/>
      <c r="AO47" s="734"/>
      <c r="AP47" s="733"/>
      <c r="AQ47" s="733"/>
      <c r="AR47" s="733"/>
      <c r="AS47" s="733"/>
      <c r="AT47" s="733"/>
      <c r="AU47" s="733"/>
      <c r="AV47" s="733"/>
      <c r="AW47" s="733"/>
      <c r="AX47" s="733"/>
      <c r="AY47" s="733"/>
      <c r="AZ47" s="733"/>
      <c r="BA47" s="733"/>
      <c r="BB47" s="733"/>
      <c r="BC47" s="733"/>
      <c r="BD47" s="733"/>
      <c r="BE47" s="733"/>
      <c r="BF47" s="733"/>
      <c r="BG47" s="733"/>
      <c r="BH47" s="733"/>
      <c r="BI47" s="733"/>
      <c r="BJ47" s="733"/>
      <c r="BK47" s="733"/>
      <c r="BL47" s="733"/>
      <c r="BM47" s="733"/>
      <c r="BN47" s="733"/>
      <c r="BO47" s="733"/>
      <c r="BP47" s="733"/>
      <c r="BQ47" s="733"/>
      <c r="BR47" s="733"/>
      <c r="BS47" s="733"/>
      <c r="BT47" s="733"/>
      <c r="BU47" s="733"/>
      <c r="BV47" s="733"/>
      <c r="BW47" s="733"/>
      <c r="BX47" s="733"/>
      <c r="BY47" s="733"/>
      <c r="BZ47" s="733"/>
      <c r="CA47" s="733"/>
      <c r="CB47" s="733"/>
      <c r="CC47" s="733"/>
      <c r="CD47" s="733"/>
      <c r="CE47" s="733"/>
      <c r="CF47" s="733"/>
      <c r="CG47" s="733"/>
      <c r="CH47" s="733"/>
      <c r="CI47" s="733"/>
      <c r="CJ47" s="733"/>
      <c r="CK47" s="733"/>
      <c r="CL47" s="733"/>
      <c r="CM47" s="733"/>
      <c r="CN47" s="733"/>
      <c r="CO47" s="733"/>
      <c r="CP47" s="733"/>
      <c r="CQ47" s="733"/>
      <c r="CR47" s="733"/>
      <c r="CS47" s="733"/>
      <c r="CT47" s="733"/>
      <c r="CU47" s="733"/>
      <c r="CV47" s="733"/>
      <c r="CW47" s="733"/>
      <c r="CX47" s="733"/>
      <c r="CY47" s="733"/>
      <c r="CZ47" s="733"/>
      <c r="DA47" s="733"/>
      <c r="DB47" s="733"/>
      <c r="DC47" s="733"/>
      <c r="DD47" s="733"/>
      <c r="DE47" s="733"/>
      <c r="DF47" s="733"/>
      <c r="DG47" s="733"/>
      <c r="DH47" s="733"/>
      <c r="DI47" s="733"/>
      <c r="DJ47" s="733"/>
      <c r="DK47" s="733"/>
      <c r="DL47" s="733"/>
      <c r="DM47" s="733"/>
      <c r="DN47" s="733"/>
      <c r="DO47" s="733"/>
      <c r="DP47" s="733"/>
      <c r="DQ47" s="733"/>
      <c r="DR47" s="733"/>
      <c r="DS47" s="733"/>
      <c r="DT47" s="733"/>
      <c r="DU47" s="733"/>
      <c r="DV47" s="733"/>
      <c r="DW47" s="733"/>
      <c r="DX47" s="733"/>
      <c r="DY47" s="733"/>
      <c r="DZ47" s="733"/>
    </row>
    <row r="48" spans="1:130" s="710" customFormat="1" ht="18.75" hidden="1" customHeight="1">
      <c r="A48" s="740"/>
      <c r="B48" s="742"/>
      <c r="C48" s="737"/>
      <c r="D48" s="735"/>
      <c r="E48" s="735"/>
      <c r="F48" s="735">
        <f t="shared" si="0"/>
        <v>0</v>
      </c>
      <c r="G48" s="737"/>
      <c r="H48" s="735"/>
      <c r="I48" s="735"/>
      <c r="J48" s="735">
        <f t="shared" si="1"/>
        <v>0</v>
      </c>
      <c r="K48" s="737"/>
      <c r="L48" s="735"/>
      <c r="M48" s="735"/>
      <c r="N48" s="735">
        <f t="shared" si="2"/>
        <v>0</v>
      </c>
      <c r="O48" s="737"/>
      <c r="P48" s="735"/>
      <c r="Q48" s="735"/>
      <c r="R48" s="735">
        <f t="shared" si="3"/>
        <v>0</v>
      </c>
      <c r="S48" s="737"/>
      <c r="T48" s="735"/>
      <c r="U48" s="735"/>
      <c r="V48" s="735">
        <f t="shared" si="4"/>
        <v>0</v>
      </c>
      <c r="W48" s="728"/>
      <c r="X48" s="735"/>
      <c r="Y48" s="735"/>
      <c r="Z48" s="735">
        <f t="shared" si="5"/>
        <v>0</v>
      </c>
      <c r="AA48" s="738"/>
      <c r="AB48" s="735"/>
      <c r="AC48" s="735"/>
      <c r="AD48" s="735">
        <f t="shared" si="6"/>
        <v>0</v>
      </c>
      <c r="AE48" s="738"/>
      <c r="AF48" s="735"/>
      <c r="AG48" s="735"/>
      <c r="AH48" s="735">
        <f t="shared" si="7"/>
        <v>0</v>
      </c>
      <c r="AI48" s="737"/>
      <c r="AJ48" s="736">
        <f t="shared" si="8"/>
        <v>0</v>
      </c>
      <c r="AK48" s="736">
        <f t="shared" si="9"/>
        <v>0</v>
      </c>
      <c r="AL48" s="735">
        <f t="shared" si="10"/>
        <v>0</v>
      </c>
      <c r="AM48" s="728"/>
      <c r="AN48" s="734"/>
      <c r="AO48" s="734"/>
      <c r="AP48" s="733"/>
      <c r="AQ48" s="733"/>
      <c r="AR48" s="733"/>
      <c r="AS48" s="733"/>
      <c r="AT48" s="733"/>
      <c r="AU48" s="733"/>
      <c r="AV48" s="733"/>
      <c r="AW48" s="733"/>
      <c r="AX48" s="733"/>
      <c r="AY48" s="733"/>
      <c r="AZ48" s="733"/>
      <c r="BA48" s="733"/>
      <c r="BB48" s="733"/>
      <c r="BC48" s="733"/>
      <c r="BD48" s="733"/>
      <c r="BE48" s="733"/>
      <c r="BF48" s="733"/>
      <c r="BG48" s="733"/>
      <c r="BH48" s="733"/>
      <c r="BI48" s="733"/>
      <c r="BJ48" s="733"/>
      <c r="BK48" s="733"/>
      <c r="BL48" s="733"/>
      <c r="BM48" s="733"/>
      <c r="BN48" s="733"/>
      <c r="BO48" s="733"/>
      <c r="BP48" s="733"/>
      <c r="BQ48" s="733"/>
      <c r="BR48" s="733"/>
      <c r="BS48" s="733"/>
      <c r="BT48" s="733"/>
      <c r="BU48" s="733"/>
      <c r="BV48" s="733"/>
      <c r="BW48" s="733"/>
      <c r="BX48" s="733"/>
      <c r="BY48" s="733"/>
      <c r="BZ48" s="733"/>
      <c r="CA48" s="733"/>
      <c r="CB48" s="733"/>
      <c r="CC48" s="733"/>
      <c r="CD48" s="733"/>
      <c r="CE48" s="733"/>
      <c r="CF48" s="733"/>
      <c r="CG48" s="733"/>
      <c r="CH48" s="733"/>
      <c r="CI48" s="733"/>
      <c r="CJ48" s="733"/>
      <c r="CK48" s="733"/>
      <c r="CL48" s="733"/>
      <c r="CM48" s="733"/>
      <c r="CN48" s="733"/>
      <c r="CO48" s="733"/>
      <c r="CP48" s="733"/>
      <c r="CQ48" s="733"/>
      <c r="CR48" s="733"/>
      <c r="CS48" s="733"/>
      <c r="CT48" s="733"/>
      <c r="CU48" s="733"/>
      <c r="CV48" s="733"/>
      <c r="CW48" s="733"/>
      <c r="CX48" s="733"/>
      <c r="CY48" s="733"/>
      <c r="CZ48" s="733"/>
      <c r="DA48" s="733"/>
      <c r="DB48" s="733"/>
      <c r="DC48" s="733"/>
      <c r="DD48" s="733"/>
      <c r="DE48" s="733"/>
      <c r="DF48" s="733"/>
      <c r="DG48" s="733"/>
      <c r="DH48" s="733"/>
      <c r="DI48" s="733"/>
      <c r="DJ48" s="733"/>
      <c r="DK48" s="733"/>
      <c r="DL48" s="733"/>
      <c r="DM48" s="733"/>
      <c r="DN48" s="733"/>
      <c r="DO48" s="733"/>
      <c r="DP48" s="733"/>
      <c r="DQ48" s="733"/>
      <c r="DR48" s="733"/>
      <c r="DS48" s="733"/>
      <c r="DT48" s="733"/>
      <c r="DU48" s="733"/>
      <c r="DV48" s="733"/>
      <c r="DW48" s="733"/>
      <c r="DX48" s="733"/>
      <c r="DY48" s="733"/>
      <c r="DZ48" s="733"/>
    </row>
    <row r="49" spans="1:130" s="710" customFormat="1" ht="18.75" hidden="1" customHeight="1">
      <c r="A49" s="740"/>
      <c r="B49" s="742"/>
      <c r="C49" s="737"/>
      <c r="D49" s="735"/>
      <c r="E49" s="735"/>
      <c r="F49" s="735">
        <f t="shared" si="0"/>
        <v>0</v>
      </c>
      <c r="G49" s="737"/>
      <c r="H49" s="735"/>
      <c r="I49" s="735"/>
      <c r="J49" s="735">
        <f t="shared" si="1"/>
        <v>0</v>
      </c>
      <c r="K49" s="737"/>
      <c r="L49" s="735"/>
      <c r="M49" s="735"/>
      <c r="N49" s="735">
        <f t="shared" si="2"/>
        <v>0</v>
      </c>
      <c r="O49" s="737"/>
      <c r="P49" s="735"/>
      <c r="Q49" s="735"/>
      <c r="R49" s="735">
        <f t="shared" si="3"/>
        <v>0</v>
      </c>
      <c r="S49" s="737"/>
      <c r="T49" s="735"/>
      <c r="U49" s="735"/>
      <c r="V49" s="735">
        <f t="shared" si="4"/>
        <v>0</v>
      </c>
      <c r="W49" s="728"/>
      <c r="X49" s="735"/>
      <c r="Y49" s="735"/>
      <c r="Z49" s="735">
        <f t="shared" si="5"/>
        <v>0</v>
      </c>
      <c r="AA49" s="738"/>
      <c r="AB49" s="735"/>
      <c r="AC49" s="735"/>
      <c r="AD49" s="735">
        <f t="shared" si="6"/>
        <v>0</v>
      </c>
      <c r="AE49" s="738"/>
      <c r="AF49" s="735"/>
      <c r="AG49" s="735"/>
      <c r="AH49" s="735">
        <f t="shared" si="7"/>
        <v>0</v>
      </c>
      <c r="AI49" s="737"/>
      <c r="AJ49" s="736">
        <f t="shared" si="8"/>
        <v>0</v>
      </c>
      <c r="AK49" s="736">
        <f t="shared" si="9"/>
        <v>0</v>
      </c>
      <c r="AL49" s="735">
        <f t="shared" si="10"/>
        <v>0</v>
      </c>
      <c r="AM49" s="728"/>
      <c r="AN49" s="734"/>
      <c r="AO49" s="734"/>
      <c r="AP49" s="733"/>
      <c r="AQ49" s="733"/>
      <c r="AR49" s="733"/>
      <c r="AS49" s="733"/>
      <c r="AT49" s="733"/>
      <c r="AU49" s="733"/>
      <c r="AV49" s="733"/>
      <c r="AW49" s="733"/>
      <c r="AX49" s="733"/>
      <c r="AY49" s="733"/>
      <c r="AZ49" s="733"/>
      <c r="BA49" s="733"/>
      <c r="BB49" s="733"/>
      <c r="BC49" s="733"/>
      <c r="BD49" s="733"/>
      <c r="BE49" s="733"/>
      <c r="BF49" s="733"/>
      <c r="BG49" s="733"/>
      <c r="BH49" s="733"/>
      <c r="BI49" s="733"/>
      <c r="BJ49" s="733"/>
      <c r="BK49" s="733"/>
      <c r="BL49" s="733"/>
      <c r="BM49" s="733"/>
      <c r="BN49" s="733"/>
      <c r="BO49" s="733"/>
      <c r="BP49" s="733"/>
      <c r="BQ49" s="733"/>
      <c r="BR49" s="733"/>
      <c r="BS49" s="733"/>
      <c r="BT49" s="733"/>
      <c r="BU49" s="733"/>
      <c r="BV49" s="733"/>
      <c r="BW49" s="733"/>
      <c r="BX49" s="733"/>
      <c r="BY49" s="733"/>
      <c r="BZ49" s="733"/>
      <c r="CA49" s="733"/>
      <c r="CB49" s="733"/>
      <c r="CC49" s="733"/>
      <c r="CD49" s="733"/>
      <c r="CE49" s="733"/>
      <c r="CF49" s="733"/>
      <c r="CG49" s="733"/>
      <c r="CH49" s="733"/>
      <c r="CI49" s="733"/>
      <c r="CJ49" s="733"/>
      <c r="CK49" s="733"/>
      <c r="CL49" s="733"/>
      <c r="CM49" s="733"/>
      <c r="CN49" s="733"/>
      <c r="CO49" s="733"/>
      <c r="CP49" s="733"/>
      <c r="CQ49" s="733"/>
      <c r="CR49" s="733"/>
      <c r="CS49" s="733"/>
      <c r="CT49" s="733"/>
      <c r="CU49" s="733"/>
      <c r="CV49" s="733"/>
      <c r="CW49" s="733"/>
      <c r="CX49" s="733"/>
      <c r="CY49" s="733"/>
      <c r="CZ49" s="733"/>
      <c r="DA49" s="733"/>
      <c r="DB49" s="733"/>
      <c r="DC49" s="733"/>
      <c r="DD49" s="733"/>
      <c r="DE49" s="733"/>
      <c r="DF49" s="733"/>
      <c r="DG49" s="733"/>
      <c r="DH49" s="733"/>
      <c r="DI49" s="733"/>
      <c r="DJ49" s="733"/>
      <c r="DK49" s="733"/>
      <c r="DL49" s="733"/>
      <c r="DM49" s="733"/>
      <c r="DN49" s="733"/>
      <c r="DO49" s="733"/>
      <c r="DP49" s="733"/>
      <c r="DQ49" s="733"/>
      <c r="DR49" s="733"/>
      <c r="DS49" s="733"/>
      <c r="DT49" s="733"/>
      <c r="DU49" s="733"/>
      <c r="DV49" s="733"/>
      <c r="DW49" s="733"/>
      <c r="DX49" s="733"/>
      <c r="DY49" s="733"/>
      <c r="DZ49" s="733"/>
    </row>
    <row r="50" spans="1:130" s="710" customFormat="1" ht="18.75" hidden="1" customHeight="1">
      <c r="A50" s="740"/>
      <c r="B50" s="739"/>
      <c r="C50" s="737"/>
      <c r="D50" s="735"/>
      <c r="E50" s="735"/>
      <c r="F50" s="735">
        <f t="shared" si="0"/>
        <v>0</v>
      </c>
      <c r="G50" s="737"/>
      <c r="H50" s="735"/>
      <c r="I50" s="735"/>
      <c r="J50" s="735">
        <f t="shared" si="1"/>
        <v>0</v>
      </c>
      <c r="K50" s="737"/>
      <c r="L50" s="735"/>
      <c r="M50" s="735"/>
      <c r="N50" s="735">
        <f t="shared" si="2"/>
        <v>0</v>
      </c>
      <c r="O50" s="737"/>
      <c r="P50" s="735"/>
      <c r="Q50" s="735"/>
      <c r="R50" s="735">
        <f t="shared" si="3"/>
        <v>0</v>
      </c>
      <c r="S50" s="737"/>
      <c r="T50" s="735"/>
      <c r="U50" s="735"/>
      <c r="V50" s="735">
        <f t="shared" si="4"/>
        <v>0</v>
      </c>
      <c r="W50" s="728"/>
      <c r="X50" s="735"/>
      <c r="Y50" s="735"/>
      <c r="Z50" s="735">
        <f t="shared" si="5"/>
        <v>0</v>
      </c>
      <c r="AA50" s="738"/>
      <c r="AB50" s="735"/>
      <c r="AC50" s="735"/>
      <c r="AD50" s="735">
        <f t="shared" si="6"/>
        <v>0</v>
      </c>
      <c r="AE50" s="738"/>
      <c r="AF50" s="735"/>
      <c r="AG50" s="735"/>
      <c r="AH50" s="735">
        <f t="shared" si="7"/>
        <v>0</v>
      </c>
      <c r="AI50" s="737"/>
      <c r="AJ50" s="736">
        <f t="shared" si="8"/>
        <v>0</v>
      </c>
      <c r="AK50" s="736">
        <f t="shared" si="9"/>
        <v>0</v>
      </c>
      <c r="AL50" s="735">
        <f t="shared" si="10"/>
        <v>0</v>
      </c>
      <c r="AM50" s="728"/>
      <c r="AN50" s="734"/>
      <c r="AO50" s="734"/>
      <c r="AP50" s="733"/>
      <c r="AQ50" s="733"/>
      <c r="AR50" s="733"/>
      <c r="AS50" s="733"/>
      <c r="AT50" s="733"/>
      <c r="AU50" s="733"/>
      <c r="AV50" s="733"/>
      <c r="AW50" s="733"/>
      <c r="AX50" s="733"/>
      <c r="AY50" s="733"/>
      <c r="AZ50" s="733"/>
      <c r="BA50" s="733"/>
      <c r="BB50" s="733"/>
      <c r="BC50" s="733"/>
      <c r="BD50" s="733"/>
      <c r="BE50" s="733"/>
      <c r="BF50" s="733"/>
      <c r="BG50" s="733"/>
      <c r="BH50" s="733"/>
      <c r="BI50" s="733"/>
      <c r="BJ50" s="733"/>
      <c r="BK50" s="733"/>
      <c r="BL50" s="733"/>
      <c r="BM50" s="733"/>
      <c r="BN50" s="733"/>
      <c r="BO50" s="733"/>
      <c r="BP50" s="733"/>
      <c r="BQ50" s="733"/>
      <c r="BR50" s="733"/>
      <c r="BS50" s="733"/>
      <c r="BT50" s="733"/>
      <c r="BU50" s="733"/>
      <c r="BV50" s="733"/>
      <c r="BW50" s="733"/>
      <c r="BX50" s="733"/>
      <c r="BY50" s="733"/>
      <c r="BZ50" s="733"/>
      <c r="CA50" s="733"/>
      <c r="CB50" s="733"/>
      <c r="CC50" s="733"/>
      <c r="CD50" s="733"/>
      <c r="CE50" s="733"/>
      <c r="CF50" s="733"/>
      <c r="CG50" s="733"/>
      <c r="CH50" s="733"/>
      <c r="CI50" s="733"/>
      <c r="CJ50" s="733"/>
      <c r="CK50" s="733"/>
      <c r="CL50" s="733"/>
      <c r="CM50" s="733"/>
      <c r="CN50" s="733"/>
      <c r="CO50" s="733"/>
      <c r="CP50" s="733"/>
      <c r="CQ50" s="733"/>
      <c r="CR50" s="733"/>
      <c r="CS50" s="733"/>
      <c r="CT50" s="733"/>
      <c r="CU50" s="733"/>
      <c r="CV50" s="733"/>
      <c r="CW50" s="733"/>
      <c r="CX50" s="733"/>
      <c r="CY50" s="733"/>
      <c r="CZ50" s="733"/>
      <c r="DA50" s="733"/>
      <c r="DB50" s="733"/>
      <c r="DC50" s="733"/>
      <c r="DD50" s="733"/>
      <c r="DE50" s="733"/>
      <c r="DF50" s="733"/>
      <c r="DG50" s="733"/>
      <c r="DH50" s="733"/>
      <c r="DI50" s="733"/>
      <c r="DJ50" s="733"/>
      <c r="DK50" s="733"/>
      <c r="DL50" s="733"/>
      <c r="DM50" s="733"/>
      <c r="DN50" s="733"/>
      <c r="DO50" s="733"/>
      <c r="DP50" s="733"/>
      <c r="DQ50" s="733"/>
      <c r="DR50" s="733"/>
      <c r="DS50" s="733"/>
      <c r="DT50" s="733"/>
      <c r="DU50" s="733"/>
      <c r="DV50" s="733"/>
      <c r="DW50" s="733"/>
      <c r="DX50" s="733"/>
      <c r="DY50" s="733"/>
      <c r="DZ50" s="733"/>
    </row>
    <row r="51" spans="1:130" s="710" customFormat="1" ht="18.75" hidden="1" customHeight="1">
      <c r="A51" s="740"/>
      <c r="B51" s="741"/>
      <c r="C51" s="737"/>
      <c r="D51" s="735"/>
      <c r="E51" s="735"/>
      <c r="F51" s="735">
        <f t="shared" si="0"/>
        <v>0</v>
      </c>
      <c r="G51" s="737"/>
      <c r="H51" s="735"/>
      <c r="I51" s="735"/>
      <c r="J51" s="735">
        <f t="shared" si="1"/>
        <v>0</v>
      </c>
      <c r="K51" s="737"/>
      <c r="L51" s="735"/>
      <c r="M51" s="735"/>
      <c r="N51" s="735">
        <f t="shared" si="2"/>
        <v>0</v>
      </c>
      <c r="O51" s="737"/>
      <c r="P51" s="735"/>
      <c r="Q51" s="735"/>
      <c r="R51" s="735">
        <f t="shared" si="3"/>
        <v>0</v>
      </c>
      <c r="S51" s="737"/>
      <c r="T51" s="735"/>
      <c r="U51" s="735"/>
      <c r="V51" s="735">
        <f t="shared" si="4"/>
        <v>0</v>
      </c>
      <c r="W51" s="728"/>
      <c r="X51" s="735"/>
      <c r="Y51" s="735"/>
      <c r="Z51" s="735">
        <f t="shared" si="5"/>
        <v>0</v>
      </c>
      <c r="AA51" s="738"/>
      <c r="AB51" s="735"/>
      <c r="AC51" s="735"/>
      <c r="AD51" s="735">
        <f t="shared" si="6"/>
        <v>0</v>
      </c>
      <c r="AE51" s="738"/>
      <c r="AF51" s="735"/>
      <c r="AG51" s="735"/>
      <c r="AH51" s="735">
        <f t="shared" si="7"/>
        <v>0</v>
      </c>
      <c r="AI51" s="737"/>
      <c r="AJ51" s="736">
        <f t="shared" si="8"/>
        <v>0</v>
      </c>
      <c r="AK51" s="736">
        <f t="shared" si="9"/>
        <v>0</v>
      </c>
      <c r="AL51" s="735">
        <f t="shared" si="10"/>
        <v>0</v>
      </c>
      <c r="AM51" s="728"/>
      <c r="AN51" s="734"/>
      <c r="AO51" s="734"/>
      <c r="AP51" s="733"/>
      <c r="AQ51" s="733"/>
      <c r="AR51" s="733"/>
      <c r="AS51" s="733"/>
      <c r="AT51" s="733"/>
      <c r="AU51" s="733"/>
      <c r="AV51" s="733"/>
      <c r="AW51" s="733"/>
      <c r="AX51" s="733"/>
      <c r="AY51" s="733"/>
      <c r="AZ51" s="733"/>
      <c r="BA51" s="733"/>
      <c r="BB51" s="733"/>
      <c r="BC51" s="733"/>
      <c r="BD51" s="733"/>
      <c r="BE51" s="733"/>
      <c r="BF51" s="733"/>
      <c r="BG51" s="733"/>
      <c r="BH51" s="733"/>
      <c r="BI51" s="733"/>
      <c r="BJ51" s="733"/>
      <c r="BK51" s="733"/>
      <c r="BL51" s="733"/>
      <c r="BM51" s="733"/>
      <c r="BN51" s="733"/>
      <c r="BO51" s="733"/>
      <c r="BP51" s="733"/>
      <c r="BQ51" s="733"/>
      <c r="BR51" s="733"/>
      <c r="BS51" s="733"/>
      <c r="BT51" s="733"/>
      <c r="BU51" s="733"/>
      <c r="BV51" s="733"/>
      <c r="BW51" s="733"/>
      <c r="BX51" s="733"/>
      <c r="BY51" s="733"/>
      <c r="BZ51" s="733"/>
      <c r="CA51" s="733"/>
      <c r="CB51" s="733"/>
      <c r="CC51" s="733"/>
      <c r="CD51" s="733"/>
      <c r="CE51" s="733"/>
      <c r="CF51" s="733"/>
      <c r="CG51" s="733"/>
      <c r="CH51" s="733"/>
      <c r="CI51" s="733"/>
      <c r="CJ51" s="733"/>
      <c r="CK51" s="733"/>
      <c r="CL51" s="733"/>
      <c r="CM51" s="733"/>
      <c r="CN51" s="733"/>
      <c r="CO51" s="733"/>
      <c r="CP51" s="733"/>
      <c r="CQ51" s="733"/>
      <c r="CR51" s="733"/>
      <c r="CS51" s="733"/>
      <c r="CT51" s="733"/>
      <c r="CU51" s="733"/>
      <c r="CV51" s="733"/>
      <c r="CW51" s="733"/>
      <c r="CX51" s="733"/>
      <c r="CY51" s="733"/>
      <c r="CZ51" s="733"/>
      <c r="DA51" s="733"/>
      <c r="DB51" s="733"/>
      <c r="DC51" s="733"/>
      <c r="DD51" s="733"/>
      <c r="DE51" s="733"/>
      <c r="DF51" s="733"/>
      <c r="DG51" s="733"/>
      <c r="DH51" s="733"/>
      <c r="DI51" s="733"/>
      <c r="DJ51" s="733"/>
      <c r="DK51" s="733"/>
      <c r="DL51" s="733"/>
      <c r="DM51" s="733"/>
      <c r="DN51" s="733"/>
      <c r="DO51" s="733"/>
      <c r="DP51" s="733"/>
      <c r="DQ51" s="733"/>
      <c r="DR51" s="733"/>
      <c r="DS51" s="733"/>
      <c r="DT51" s="733"/>
      <c r="DU51" s="733"/>
      <c r="DV51" s="733"/>
      <c r="DW51" s="733"/>
      <c r="DX51" s="733"/>
      <c r="DY51" s="733"/>
      <c r="DZ51" s="733"/>
    </row>
    <row r="52" spans="1:130" s="710" customFormat="1" ht="18.75" hidden="1" customHeight="1">
      <c r="A52" s="740"/>
      <c r="B52" s="739"/>
      <c r="C52" s="737"/>
      <c r="D52" s="735"/>
      <c r="E52" s="735"/>
      <c r="F52" s="735">
        <f t="shared" si="0"/>
        <v>0</v>
      </c>
      <c r="G52" s="737"/>
      <c r="H52" s="735"/>
      <c r="I52" s="735"/>
      <c r="J52" s="735">
        <f t="shared" si="1"/>
        <v>0</v>
      </c>
      <c r="K52" s="737"/>
      <c r="L52" s="735"/>
      <c r="M52" s="735"/>
      <c r="N52" s="735">
        <f t="shared" si="2"/>
        <v>0</v>
      </c>
      <c r="O52" s="737"/>
      <c r="P52" s="735"/>
      <c r="Q52" s="735"/>
      <c r="R52" s="735">
        <f t="shared" si="3"/>
        <v>0</v>
      </c>
      <c r="S52" s="737"/>
      <c r="T52" s="735"/>
      <c r="U52" s="735"/>
      <c r="V52" s="735">
        <f t="shared" si="4"/>
        <v>0</v>
      </c>
      <c r="W52" s="728"/>
      <c r="X52" s="735"/>
      <c r="Y52" s="735"/>
      <c r="Z52" s="735">
        <f t="shared" si="5"/>
        <v>0</v>
      </c>
      <c r="AA52" s="738"/>
      <c r="AB52" s="735"/>
      <c r="AC52" s="735"/>
      <c r="AD52" s="735">
        <f t="shared" si="6"/>
        <v>0</v>
      </c>
      <c r="AE52" s="738"/>
      <c r="AF52" s="735"/>
      <c r="AG52" s="735"/>
      <c r="AH52" s="735">
        <f t="shared" si="7"/>
        <v>0</v>
      </c>
      <c r="AI52" s="737"/>
      <c r="AJ52" s="736">
        <f t="shared" si="8"/>
        <v>0</v>
      </c>
      <c r="AK52" s="736">
        <f t="shared" si="9"/>
        <v>0</v>
      </c>
      <c r="AL52" s="735">
        <f t="shared" si="10"/>
        <v>0</v>
      </c>
      <c r="AM52" s="728"/>
      <c r="AN52" s="734"/>
      <c r="AO52" s="734"/>
      <c r="AP52" s="733"/>
      <c r="AQ52" s="733"/>
      <c r="AR52" s="733"/>
      <c r="AS52" s="733"/>
      <c r="AT52" s="733"/>
      <c r="AU52" s="733"/>
      <c r="AV52" s="733"/>
      <c r="AW52" s="733"/>
      <c r="AX52" s="733"/>
      <c r="AY52" s="733"/>
      <c r="AZ52" s="733"/>
      <c r="BA52" s="733"/>
      <c r="BB52" s="733"/>
      <c r="BC52" s="733"/>
      <c r="BD52" s="733"/>
      <c r="BE52" s="733"/>
      <c r="BF52" s="733"/>
      <c r="BG52" s="733"/>
      <c r="BH52" s="733"/>
      <c r="BI52" s="733"/>
      <c r="BJ52" s="733"/>
      <c r="BK52" s="733"/>
      <c r="BL52" s="733"/>
      <c r="BM52" s="733"/>
      <c r="BN52" s="733"/>
      <c r="BO52" s="733"/>
      <c r="BP52" s="733"/>
      <c r="BQ52" s="733"/>
      <c r="BR52" s="733"/>
      <c r="BS52" s="733"/>
      <c r="BT52" s="733"/>
      <c r="BU52" s="733"/>
      <c r="BV52" s="733"/>
      <c r="BW52" s="733"/>
      <c r="BX52" s="733"/>
      <c r="BY52" s="733"/>
      <c r="BZ52" s="733"/>
      <c r="CA52" s="733"/>
      <c r="CB52" s="733"/>
      <c r="CC52" s="733"/>
      <c r="CD52" s="733"/>
      <c r="CE52" s="733"/>
      <c r="CF52" s="733"/>
      <c r="CG52" s="733"/>
      <c r="CH52" s="733"/>
      <c r="CI52" s="733"/>
      <c r="CJ52" s="733"/>
      <c r="CK52" s="733"/>
      <c r="CL52" s="733"/>
      <c r="CM52" s="733"/>
      <c r="CN52" s="733"/>
      <c r="CO52" s="733"/>
      <c r="CP52" s="733"/>
      <c r="CQ52" s="733"/>
      <c r="CR52" s="733"/>
      <c r="CS52" s="733"/>
      <c r="CT52" s="733"/>
      <c r="CU52" s="733"/>
      <c r="CV52" s="733"/>
      <c r="CW52" s="733"/>
      <c r="CX52" s="733"/>
      <c r="CY52" s="733"/>
      <c r="CZ52" s="733"/>
      <c r="DA52" s="733"/>
      <c r="DB52" s="733"/>
      <c r="DC52" s="733"/>
      <c r="DD52" s="733"/>
      <c r="DE52" s="733"/>
      <c r="DF52" s="733"/>
      <c r="DG52" s="733"/>
      <c r="DH52" s="733"/>
      <c r="DI52" s="733"/>
      <c r="DJ52" s="733"/>
      <c r="DK52" s="733"/>
      <c r="DL52" s="733"/>
      <c r="DM52" s="733"/>
      <c r="DN52" s="733"/>
      <c r="DO52" s="733"/>
      <c r="DP52" s="733"/>
      <c r="DQ52" s="733"/>
      <c r="DR52" s="733"/>
      <c r="DS52" s="733"/>
      <c r="DT52" s="733"/>
      <c r="DU52" s="733"/>
      <c r="DV52" s="733"/>
      <c r="DW52" s="733"/>
      <c r="DX52" s="733"/>
      <c r="DY52" s="733"/>
      <c r="DZ52" s="733"/>
    </row>
    <row r="53" spans="1:130" s="710" customFormat="1" ht="18.75" hidden="1" customHeight="1">
      <c r="A53" s="740"/>
      <c r="B53" s="739"/>
      <c r="C53" s="737"/>
      <c r="D53" s="735"/>
      <c r="E53" s="735"/>
      <c r="F53" s="735">
        <f t="shared" si="0"/>
        <v>0</v>
      </c>
      <c r="G53" s="737"/>
      <c r="H53" s="735"/>
      <c r="I53" s="735"/>
      <c r="J53" s="735">
        <f t="shared" si="1"/>
        <v>0</v>
      </c>
      <c r="K53" s="737"/>
      <c r="L53" s="735"/>
      <c r="M53" s="735"/>
      <c r="N53" s="735">
        <f t="shared" si="2"/>
        <v>0</v>
      </c>
      <c r="O53" s="737"/>
      <c r="P53" s="735"/>
      <c r="Q53" s="735"/>
      <c r="R53" s="735">
        <f t="shared" si="3"/>
        <v>0</v>
      </c>
      <c r="S53" s="737"/>
      <c r="T53" s="735"/>
      <c r="U53" s="735"/>
      <c r="V53" s="735">
        <f t="shared" si="4"/>
        <v>0</v>
      </c>
      <c r="W53" s="728"/>
      <c r="X53" s="735"/>
      <c r="Y53" s="735"/>
      <c r="Z53" s="735">
        <f t="shared" si="5"/>
        <v>0</v>
      </c>
      <c r="AA53" s="738"/>
      <c r="AB53" s="735"/>
      <c r="AC53" s="735"/>
      <c r="AD53" s="735">
        <f t="shared" si="6"/>
        <v>0</v>
      </c>
      <c r="AE53" s="738"/>
      <c r="AF53" s="735"/>
      <c r="AG53" s="735"/>
      <c r="AH53" s="735">
        <f t="shared" si="7"/>
        <v>0</v>
      </c>
      <c r="AI53" s="737"/>
      <c r="AJ53" s="736">
        <f t="shared" si="8"/>
        <v>0</v>
      </c>
      <c r="AK53" s="736">
        <f t="shared" si="9"/>
        <v>0</v>
      </c>
      <c r="AL53" s="735">
        <f t="shared" si="10"/>
        <v>0</v>
      </c>
      <c r="AM53" s="728"/>
      <c r="AN53" s="734"/>
      <c r="AO53" s="734"/>
      <c r="AP53" s="733"/>
      <c r="AQ53" s="733"/>
      <c r="AR53" s="733"/>
      <c r="AS53" s="733"/>
      <c r="AT53" s="733"/>
      <c r="AU53" s="733"/>
      <c r="AV53" s="733"/>
      <c r="AW53" s="733"/>
      <c r="AX53" s="733"/>
      <c r="AY53" s="733"/>
      <c r="AZ53" s="733"/>
      <c r="BA53" s="733"/>
      <c r="BB53" s="733"/>
      <c r="BC53" s="733"/>
      <c r="BD53" s="733"/>
      <c r="BE53" s="733"/>
      <c r="BF53" s="733"/>
      <c r="BG53" s="733"/>
      <c r="BH53" s="733"/>
      <c r="BI53" s="733"/>
      <c r="BJ53" s="733"/>
      <c r="BK53" s="733"/>
      <c r="BL53" s="733"/>
      <c r="BM53" s="733"/>
      <c r="BN53" s="733"/>
      <c r="BO53" s="733"/>
      <c r="BP53" s="733"/>
      <c r="BQ53" s="733"/>
      <c r="BR53" s="733"/>
      <c r="BS53" s="733"/>
      <c r="BT53" s="733"/>
      <c r="BU53" s="733"/>
      <c r="BV53" s="733"/>
      <c r="BW53" s="733"/>
      <c r="BX53" s="733"/>
      <c r="BY53" s="733"/>
      <c r="BZ53" s="733"/>
      <c r="CA53" s="733"/>
      <c r="CB53" s="733"/>
      <c r="CC53" s="733"/>
      <c r="CD53" s="733"/>
      <c r="CE53" s="733"/>
      <c r="CF53" s="733"/>
      <c r="CG53" s="733"/>
      <c r="CH53" s="733"/>
      <c r="CI53" s="733"/>
      <c r="CJ53" s="733"/>
      <c r="CK53" s="733"/>
      <c r="CL53" s="733"/>
      <c r="CM53" s="733"/>
      <c r="CN53" s="733"/>
      <c r="CO53" s="733"/>
      <c r="CP53" s="733"/>
      <c r="CQ53" s="733"/>
      <c r="CR53" s="733"/>
      <c r="CS53" s="733"/>
      <c r="CT53" s="733"/>
      <c r="CU53" s="733"/>
      <c r="CV53" s="733"/>
      <c r="CW53" s="733"/>
      <c r="CX53" s="733"/>
      <c r="CY53" s="733"/>
      <c r="CZ53" s="733"/>
      <c r="DA53" s="733"/>
      <c r="DB53" s="733"/>
      <c r="DC53" s="733"/>
      <c r="DD53" s="733"/>
      <c r="DE53" s="733"/>
      <c r="DF53" s="733"/>
      <c r="DG53" s="733"/>
      <c r="DH53" s="733"/>
      <c r="DI53" s="733"/>
      <c r="DJ53" s="733"/>
      <c r="DK53" s="733"/>
      <c r="DL53" s="733"/>
      <c r="DM53" s="733"/>
      <c r="DN53" s="733"/>
      <c r="DO53" s="733"/>
      <c r="DP53" s="733"/>
      <c r="DQ53" s="733"/>
      <c r="DR53" s="733"/>
      <c r="DS53" s="733"/>
      <c r="DT53" s="733"/>
      <c r="DU53" s="733"/>
      <c r="DV53" s="733"/>
      <c r="DW53" s="733"/>
      <c r="DX53" s="733"/>
      <c r="DY53" s="733"/>
      <c r="DZ53" s="733"/>
    </row>
    <row r="54" spans="1:130" s="710" customFormat="1" ht="18.75" hidden="1" customHeight="1">
      <c r="A54" s="740"/>
      <c r="B54" s="739"/>
      <c r="C54" s="737"/>
      <c r="D54" s="735"/>
      <c r="E54" s="735"/>
      <c r="F54" s="735">
        <f t="shared" si="0"/>
        <v>0</v>
      </c>
      <c r="G54" s="737"/>
      <c r="H54" s="735"/>
      <c r="I54" s="735"/>
      <c r="J54" s="735">
        <f t="shared" si="1"/>
        <v>0</v>
      </c>
      <c r="K54" s="737"/>
      <c r="L54" s="735"/>
      <c r="M54" s="735"/>
      <c r="N54" s="735">
        <f t="shared" si="2"/>
        <v>0</v>
      </c>
      <c r="O54" s="737"/>
      <c r="P54" s="735"/>
      <c r="Q54" s="735"/>
      <c r="R54" s="735">
        <f t="shared" si="3"/>
        <v>0</v>
      </c>
      <c r="S54" s="737"/>
      <c r="T54" s="735"/>
      <c r="U54" s="735"/>
      <c r="V54" s="735">
        <f t="shared" si="4"/>
        <v>0</v>
      </c>
      <c r="W54" s="728"/>
      <c r="X54" s="735"/>
      <c r="Y54" s="735"/>
      <c r="Z54" s="735">
        <f t="shared" si="5"/>
        <v>0</v>
      </c>
      <c r="AA54" s="738"/>
      <c r="AB54" s="735"/>
      <c r="AC54" s="735"/>
      <c r="AD54" s="735">
        <f t="shared" si="6"/>
        <v>0</v>
      </c>
      <c r="AE54" s="738"/>
      <c r="AF54" s="735"/>
      <c r="AG54" s="735"/>
      <c r="AH54" s="735">
        <f t="shared" si="7"/>
        <v>0</v>
      </c>
      <c r="AI54" s="737"/>
      <c r="AJ54" s="736">
        <f t="shared" si="8"/>
        <v>0</v>
      </c>
      <c r="AK54" s="736">
        <f t="shared" si="9"/>
        <v>0</v>
      </c>
      <c r="AL54" s="735">
        <f t="shared" si="10"/>
        <v>0</v>
      </c>
      <c r="AM54" s="728"/>
      <c r="AN54" s="734"/>
      <c r="AO54" s="734"/>
      <c r="AP54" s="733"/>
      <c r="AQ54" s="733"/>
      <c r="AR54" s="733"/>
      <c r="AS54" s="733"/>
      <c r="AT54" s="733"/>
      <c r="AU54" s="733"/>
      <c r="AV54" s="733"/>
      <c r="AW54" s="733"/>
      <c r="AX54" s="733"/>
      <c r="AY54" s="733"/>
      <c r="AZ54" s="733"/>
      <c r="BA54" s="733"/>
      <c r="BB54" s="733"/>
      <c r="BC54" s="733"/>
      <c r="BD54" s="733"/>
      <c r="BE54" s="733"/>
      <c r="BF54" s="733"/>
      <c r="BG54" s="733"/>
      <c r="BH54" s="733"/>
      <c r="BI54" s="733"/>
      <c r="BJ54" s="733"/>
      <c r="BK54" s="733"/>
      <c r="BL54" s="733"/>
      <c r="BM54" s="733"/>
      <c r="BN54" s="733"/>
      <c r="BO54" s="733"/>
      <c r="BP54" s="733"/>
      <c r="BQ54" s="733"/>
      <c r="BR54" s="733"/>
      <c r="BS54" s="733"/>
      <c r="BT54" s="733"/>
      <c r="BU54" s="733"/>
      <c r="BV54" s="733"/>
      <c r="BW54" s="733"/>
      <c r="BX54" s="733"/>
      <c r="BY54" s="733"/>
      <c r="BZ54" s="733"/>
      <c r="CA54" s="733"/>
      <c r="CB54" s="733"/>
      <c r="CC54" s="733"/>
      <c r="CD54" s="733"/>
      <c r="CE54" s="733"/>
      <c r="CF54" s="733"/>
      <c r="CG54" s="733"/>
      <c r="CH54" s="733"/>
      <c r="CI54" s="733"/>
      <c r="CJ54" s="733"/>
      <c r="CK54" s="733"/>
      <c r="CL54" s="733"/>
      <c r="CM54" s="733"/>
      <c r="CN54" s="733"/>
      <c r="CO54" s="733"/>
      <c r="CP54" s="733"/>
      <c r="CQ54" s="733"/>
      <c r="CR54" s="733"/>
      <c r="CS54" s="733"/>
      <c r="CT54" s="733"/>
      <c r="CU54" s="733"/>
      <c r="CV54" s="733"/>
      <c r="CW54" s="733"/>
      <c r="CX54" s="733"/>
      <c r="CY54" s="733"/>
      <c r="CZ54" s="733"/>
      <c r="DA54" s="733"/>
      <c r="DB54" s="733"/>
      <c r="DC54" s="733"/>
      <c r="DD54" s="733"/>
      <c r="DE54" s="733"/>
      <c r="DF54" s="733"/>
      <c r="DG54" s="733"/>
      <c r="DH54" s="733"/>
      <c r="DI54" s="733"/>
      <c r="DJ54" s="733"/>
      <c r="DK54" s="733"/>
      <c r="DL54" s="733"/>
      <c r="DM54" s="733"/>
      <c r="DN54" s="733"/>
      <c r="DO54" s="733"/>
      <c r="DP54" s="733"/>
      <c r="DQ54" s="733"/>
      <c r="DR54" s="733"/>
      <c r="DS54" s="733"/>
      <c r="DT54" s="733"/>
      <c r="DU54" s="733"/>
      <c r="DV54" s="733"/>
      <c r="DW54" s="733"/>
      <c r="DX54" s="733"/>
      <c r="DY54" s="733"/>
      <c r="DZ54" s="733"/>
    </row>
    <row r="55" spans="1:130" ht="18" hidden="1" customHeight="1">
      <c r="A55" s="732"/>
      <c r="C55" s="729"/>
      <c r="G55" s="729"/>
      <c r="K55" s="729"/>
      <c r="O55" s="729"/>
      <c r="S55" s="729"/>
      <c r="W55" s="731"/>
      <c r="AA55" s="730"/>
      <c r="AE55" s="730"/>
      <c r="AI55" s="729"/>
      <c r="AM55" s="728"/>
    </row>
    <row r="56" spans="1:130" s="710" customFormat="1" ht="15.75">
      <c r="A56" s="727" t="s">
        <v>690</v>
      </c>
      <c r="B56" s="726"/>
      <c r="C56" s="721"/>
      <c r="D56" s="720">
        <f>ROUND(SUM(D20:D55),0)</f>
        <v>0</v>
      </c>
      <c r="E56" s="725">
        <f>ROUND(SUM(E20:E55),0)</f>
        <v>0</v>
      </c>
      <c r="F56" s="720">
        <f>ROUND(SUM(F20:F55),0)</f>
        <v>0</v>
      </c>
      <c r="G56" s="721"/>
      <c r="H56" s="720">
        <f>ROUND(SUM(H20:H55),0)</f>
        <v>0</v>
      </c>
      <c r="I56" s="725">
        <f>ROUND(SUM(I20:I55),0)</f>
        <v>0</v>
      </c>
      <c r="J56" s="720">
        <f>ROUND(SUM(J20:J55),0)</f>
        <v>0</v>
      </c>
      <c r="K56" s="721"/>
      <c r="L56" s="720">
        <f>ROUND(SUM(L20:L55),0)</f>
        <v>0</v>
      </c>
      <c r="M56" s="725">
        <f>ROUND(SUM(M20:M55),0)</f>
        <v>0</v>
      </c>
      <c r="N56" s="720">
        <f>ROUND(SUM(N20:N55),0)</f>
        <v>0</v>
      </c>
      <c r="O56" s="721"/>
      <c r="P56" s="720">
        <f>ROUND(SUM(P20:P55),0)</f>
        <v>0</v>
      </c>
      <c r="Q56" s="725">
        <f>ROUND(SUM(Q20:Q55),0)</f>
        <v>0</v>
      </c>
      <c r="R56" s="720">
        <f>ROUND(SUM(R20:R55),0)</f>
        <v>0</v>
      </c>
      <c r="S56" s="721"/>
      <c r="T56" s="720">
        <f>ROUND(SUM(T20:T55),0)</f>
        <v>0</v>
      </c>
      <c r="U56" s="725">
        <f>ROUND(SUM(U20:U55),0)</f>
        <v>0</v>
      </c>
      <c r="V56" s="720">
        <f>ROUND(SUM(V20:V55),0)</f>
        <v>0</v>
      </c>
      <c r="W56" s="717"/>
      <c r="X56" s="722">
        <f>ROUND(SUM(X20:X55),0)</f>
        <v>0</v>
      </c>
      <c r="Y56" s="723">
        <f>ROUND(SUM(Y20:Y55),0)</f>
        <v>0</v>
      </c>
      <c r="Z56" s="722">
        <f>ROUND(SUM(Z20:Z55),0)</f>
        <v>0</v>
      </c>
      <c r="AA56" s="724"/>
      <c r="AB56" s="722">
        <f>ROUND(SUM(AB20:AB55),0)</f>
        <v>0</v>
      </c>
      <c r="AC56" s="723">
        <f>ROUND(SUM(AC20:AC55),0)</f>
        <v>0</v>
      </c>
      <c r="AD56" s="722">
        <f>ROUND(SUM(AD20:AD55),0)</f>
        <v>0</v>
      </c>
      <c r="AE56" s="724"/>
      <c r="AF56" s="722">
        <f>ROUND(SUM(AF20:AF55),0)</f>
        <v>0</v>
      </c>
      <c r="AG56" s="723">
        <f>ROUND(SUM(AG20:AG55),0)</f>
        <v>0</v>
      </c>
      <c r="AH56" s="722">
        <f>ROUND(SUM(AH20:AH55),0)</f>
        <v>0</v>
      </c>
      <c r="AI56" s="721"/>
      <c r="AJ56" s="720">
        <f>ROUND(SUM(AJ20:AJ55),0)</f>
        <v>0</v>
      </c>
      <c r="AK56" s="719">
        <f>SUM(AK20:AK55)</f>
        <v>0</v>
      </c>
      <c r="AL56" s="718">
        <f>SUM(AL20:AL55)</f>
        <v>0</v>
      </c>
      <c r="AM56" s="717"/>
      <c r="AN56" s="711"/>
      <c r="AO56" s="711"/>
    </row>
    <row r="57" spans="1:130" s="710" customFormat="1" ht="15.75">
      <c r="A57" s="716"/>
      <c r="B57" s="715"/>
      <c r="C57" s="712"/>
      <c r="D57" s="712"/>
      <c r="E57" s="712"/>
      <c r="F57" s="712"/>
      <c r="G57" s="712"/>
      <c r="H57" s="712"/>
      <c r="I57" s="712"/>
      <c r="J57" s="712"/>
      <c r="K57" s="712"/>
      <c r="L57" s="712"/>
      <c r="M57" s="712"/>
      <c r="N57" s="712"/>
      <c r="O57" s="712"/>
      <c r="P57" s="712"/>
      <c r="Q57" s="712"/>
      <c r="R57" s="712"/>
      <c r="S57" s="712"/>
      <c r="T57" s="712"/>
      <c r="U57" s="712"/>
      <c r="V57" s="712"/>
      <c r="W57" s="712"/>
      <c r="X57" s="714"/>
      <c r="Y57" s="714"/>
      <c r="Z57" s="714"/>
      <c r="AA57" s="714"/>
      <c r="AB57" s="714"/>
      <c r="AC57" s="714"/>
      <c r="AD57" s="714"/>
      <c r="AE57" s="714"/>
      <c r="AF57" s="714"/>
      <c r="AG57" s="714"/>
      <c r="AH57" s="714"/>
      <c r="AI57" s="712"/>
      <c r="AJ57" s="711"/>
      <c r="AK57" s="711"/>
      <c r="AL57" s="713"/>
      <c r="AM57" s="712"/>
      <c r="AN57" s="711"/>
      <c r="AO57" s="711"/>
    </row>
    <row r="58" spans="1:130" ht="15.75">
      <c r="A58" s="709"/>
      <c r="B58" s="708"/>
      <c r="C58" s="705"/>
      <c r="D58" s="705"/>
      <c r="E58" s="707" t="s">
        <v>691</v>
      </c>
      <c r="F58" s="705"/>
      <c r="G58" s="705"/>
      <c r="H58" s="705"/>
      <c r="I58" s="705"/>
      <c r="J58" s="705"/>
      <c r="K58" s="705"/>
      <c r="L58" s="705"/>
      <c r="M58" s="705"/>
      <c r="N58" s="705"/>
      <c r="O58" s="705"/>
      <c r="P58" s="705"/>
      <c r="Q58" s="705"/>
      <c r="R58" s="705"/>
      <c r="S58" s="705"/>
      <c r="T58" s="705"/>
      <c r="U58" s="705"/>
      <c r="V58" s="705"/>
      <c r="W58" s="705"/>
      <c r="X58" s="690"/>
      <c r="Y58" s="690"/>
      <c r="Z58" s="690"/>
      <c r="AA58" s="690"/>
      <c r="AB58" s="690"/>
      <c r="AC58" s="690"/>
      <c r="AD58" s="690"/>
      <c r="AE58" s="690"/>
      <c r="AF58" s="690"/>
      <c r="AG58" s="690"/>
      <c r="AH58" s="690"/>
      <c r="AI58" s="705"/>
      <c r="AJ58" s="704"/>
      <c r="AK58" s="704"/>
      <c r="AL58" s="706"/>
      <c r="AM58" s="705"/>
      <c r="AN58" s="704"/>
      <c r="AO58" s="704"/>
    </row>
    <row r="59" spans="1:130">
      <c r="C59" s="649"/>
      <c r="D59" s="649"/>
      <c r="F59" s="649"/>
      <c r="G59" s="649"/>
      <c r="H59" s="649"/>
      <c r="I59" s="649"/>
      <c r="J59" s="649"/>
      <c r="K59" s="649"/>
      <c r="L59" s="649"/>
      <c r="M59" s="649"/>
      <c r="N59" s="649"/>
      <c r="O59" s="649"/>
      <c r="P59" s="649"/>
      <c r="Q59" s="649"/>
      <c r="R59" s="649"/>
      <c r="S59" s="649"/>
      <c r="T59" s="649"/>
      <c r="U59" s="649"/>
      <c r="V59" s="649"/>
      <c r="W59" s="649"/>
      <c r="X59" s="650"/>
      <c r="Y59" s="650"/>
      <c r="Z59" s="650"/>
      <c r="AA59" s="650"/>
      <c r="AB59" s="650"/>
      <c r="AC59" s="650"/>
      <c r="AD59" s="650"/>
      <c r="AE59" s="650"/>
      <c r="AF59" s="650"/>
      <c r="AG59" s="650"/>
      <c r="AH59" s="650"/>
      <c r="AI59" s="649"/>
      <c r="AL59" s="695"/>
      <c r="AM59" s="649"/>
    </row>
    <row r="60" spans="1:130" ht="15.75">
      <c r="D60" s="703" t="s">
        <v>692</v>
      </c>
      <c r="E60" s="702"/>
      <c r="F60" s="701"/>
      <c r="G60" s="701"/>
      <c r="H60" s="701"/>
      <c r="I60" s="700"/>
      <c r="Q60" s="699"/>
      <c r="U60" s="699"/>
      <c r="AL60" s="695"/>
    </row>
    <row r="61" spans="1:130" ht="15.75">
      <c r="B61" s="651"/>
      <c r="D61" s="697" t="s">
        <v>1159</v>
      </c>
      <c r="E61" s="692"/>
      <c r="F61" s="692"/>
      <c r="G61" s="692"/>
      <c r="H61" s="692"/>
      <c r="I61" s="691">
        <v>0</v>
      </c>
      <c r="L61" s="651"/>
      <c r="N61" s="651"/>
      <c r="O61" s="651"/>
      <c r="P61" s="651"/>
      <c r="Q61" s="651"/>
      <c r="R61" s="651"/>
      <c r="S61" s="651"/>
      <c r="T61" s="651"/>
      <c r="U61" s="651"/>
      <c r="V61" s="651"/>
      <c r="W61" s="651"/>
      <c r="X61" s="650"/>
      <c r="Y61" s="650"/>
      <c r="Z61" s="650"/>
      <c r="AA61" s="650"/>
      <c r="AB61" s="650"/>
      <c r="AC61" s="650"/>
      <c r="AD61" s="650"/>
      <c r="AE61" s="650"/>
      <c r="AF61" s="650"/>
      <c r="AG61" s="650"/>
      <c r="AH61" s="650"/>
      <c r="AI61" s="651"/>
      <c r="AL61" s="695"/>
      <c r="AM61" s="651"/>
    </row>
    <row r="62" spans="1:130" ht="15.75">
      <c r="B62" s="651"/>
      <c r="D62" s="697"/>
      <c r="E62" s="692"/>
      <c r="F62" s="692"/>
      <c r="G62" s="692"/>
      <c r="H62" s="692"/>
      <c r="I62" s="694"/>
      <c r="L62" s="651"/>
      <c r="N62" s="651"/>
      <c r="O62" s="651"/>
      <c r="P62" s="651"/>
      <c r="Q62" s="651"/>
      <c r="R62" s="651"/>
      <c r="S62" s="651"/>
      <c r="T62" s="651"/>
      <c r="U62" s="651"/>
      <c r="V62" s="651"/>
      <c r="W62" s="651"/>
      <c r="X62" s="650"/>
      <c r="Y62" s="650"/>
      <c r="Z62" s="650"/>
      <c r="AA62" s="650"/>
      <c r="AB62" s="650"/>
      <c r="AC62" s="650"/>
      <c r="AD62" s="650"/>
      <c r="AE62" s="650"/>
      <c r="AF62" s="650"/>
      <c r="AG62" s="650"/>
      <c r="AH62" s="650"/>
      <c r="AI62" s="651"/>
      <c r="AL62" s="695"/>
      <c r="AM62" s="651"/>
    </row>
    <row r="63" spans="1:130" ht="15.75">
      <c r="B63" s="651"/>
      <c r="D63" s="697" t="s">
        <v>710</v>
      </c>
      <c r="E63" s="692"/>
      <c r="F63" s="692"/>
      <c r="G63" s="692"/>
      <c r="H63" s="692"/>
      <c r="I63" s="698">
        <v>0</v>
      </c>
      <c r="L63" s="651"/>
      <c r="N63" s="651"/>
      <c r="O63" s="651"/>
      <c r="P63" s="651"/>
      <c r="Q63" s="651"/>
      <c r="R63" s="651"/>
      <c r="S63" s="651"/>
      <c r="T63" s="651"/>
      <c r="U63" s="651"/>
      <c r="V63" s="651"/>
      <c r="W63" s="651"/>
      <c r="X63" s="650"/>
      <c r="Y63" s="650"/>
      <c r="Z63" s="650"/>
      <c r="AA63" s="650"/>
      <c r="AB63" s="650"/>
      <c r="AC63" s="650"/>
      <c r="AD63" s="650"/>
      <c r="AE63" s="650"/>
      <c r="AF63" s="650"/>
      <c r="AG63" s="650"/>
      <c r="AH63" s="650"/>
      <c r="AI63" s="651"/>
      <c r="AL63" s="695"/>
      <c r="AM63" s="651"/>
    </row>
    <row r="64" spans="1:130" ht="15.75">
      <c r="B64" s="651"/>
      <c r="D64" s="697"/>
      <c r="E64" s="692"/>
      <c r="F64" s="692"/>
      <c r="G64" s="692"/>
      <c r="H64" s="692"/>
      <c r="I64" s="694"/>
      <c r="L64" s="651"/>
      <c r="N64" s="651"/>
      <c r="O64" s="651"/>
      <c r="P64" s="651"/>
      <c r="Q64" s="651"/>
      <c r="R64" s="651"/>
      <c r="S64" s="651"/>
      <c r="T64" s="651"/>
      <c r="U64" s="651"/>
      <c r="V64" s="651"/>
      <c r="W64" s="651"/>
      <c r="X64" s="650"/>
      <c r="Y64" s="650"/>
      <c r="Z64" s="650"/>
      <c r="AA64" s="650"/>
      <c r="AB64" s="650"/>
      <c r="AC64" s="650"/>
      <c r="AD64" s="650"/>
      <c r="AE64" s="650"/>
      <c r="AF64" s="650"/>
      <c r="AG64" s="650"/>
      <c r="AH64" s="650"/>
      <c r="AI64" s="651"/>
      <c r="AL64" s="695"/>
      <c r="AM64" s="651"/>
    </row>
    <row r="65" spans="1:43" ht="15.75">
      <c r="B65" s="651"/>
      <c r="D65" s="696" t="s">
        <v>693</v>
      </c>
      <c r="E65" s="692"/>
      <c r="F65" s="692"/>
      <c r="G65" s="692"/>
      <c r="H65" s="692"/>
      <c r="I65" s="691">
        <f>+I61+I63</f>
        <v>0</v>
      </c>
      <c r="L65" s="651"/>
      <c r="N65" s="651"/>
      <c r="O65" s="651"/>
      <c r="P65" s="651"/>
      <c r="Q65" s="651"/>
      <c r="R65" s="651"/>
      <c r="S65" s="651"/>
      <c r="T65" s="651"/>
      <c r="U65" s="651"/>
      <c r="V65" s="651"/>
      <c r="W65" s="651"/>
      <c r="X65" s="650"/>
      <c r="Y65" s="650"/>
      <c r="Z65" s="650"/>
      <c r="AA65" s="650"/>
      <c r="AB65" s="650"/>
      <c r="AC65" s="650"/>
      <c r="AD65" s="650"/>
      <c r="AE65" s="650"/>
      <c r="AF65" s="650"/>
      <c r="AG65" s="650"/>
      <c r="AH65" s="650"/>
      <c r="AI65" s="651"/>
      <c r="AL65" s="695"/>
      <c r="AM65" s="651"/>
    </row>
    <row r="66" spans="1:43" ht="15.75">
      <c r="B66" s="689"/>
      <c r="D66" s="688"/>
      <c r="E66" s="681"/>
      <c r="F66" s="681"/>
      <c r="G66" s="693"/>
      <c r="H66" s="692"/>
      <c r="I66" s="694"/>
      <c r="L66" s="689"/>
      <c r="N66" s="689"/>
      <c r="O66" s="689"/>
      <c r="P66" s="689"/>
      <c r="Q66" s="689"/>
      <c r="R66" s="689"/>
      <c r="S66" s="689"/>
      <c r="T66" s="689"/>
      <c r="U66" s="689"/>
      <c r="V66" s="689"/>
      <c r="W66" s="689"/>
      <c r="X66" s="690"/>
      <c r="Y66" s="690"/>
      <c r="Z66" s="690"/>
      <c r="AA66" s="690"/>
      <c r="AB66" s="690"/>
      <c r="AC66" s="690"/>
      <c r="AD66" s="690"/>
      <c r="AE66" s="690"/>
      <c r="AF66" s="690"/>
      <c r="AG66" s="690"/>
      <c r="AH66" s="690"/>
      <c r="AI66" s="689"/>
      <c r="AM66" s="689"/>
    </row>
    <row r="67" spans="1:43" ht="15.75">
      <c r="B67" s="689"/>
      <c r="D67" s="688" t="s">
        <v>1160</v>
      </c>
      <c r="E67" s="681"/>
      <c r="F67" s="681"/>
      <c r="G67" s="693"/>
      <c r="H67" s="692"/>
      <c r="I67" s="691">
        <v>0</v>
      </c>
      <c r="L67" s="689"/>
      <c r="N67" s="689"/>
      <c r="O67" s="689"/>
      <c r="P67" s="689"/>
      <c r="Q67" s="689"/>
      <c r="R67" s="689"/>
      <c r="S67" s="689"/>
      <c r="T67" s="689"/>
      <c r="U67" s="689"/>
      <c r="V67" s="689"/>
      <c r="W67" s="689"/>
      <c r="X67" s="690"/>
      <c r="Y67" s="690"/>
      <c r="Z67" s="690"/>
      <c r="AA67" s="690"/>
      <c r="AB67" s="690"/>
      <c r="AC67" s="690"/>
      <c r="AD67" s="690"/>
      <c r="AE67" s="690"/>
      <c r="AF67" s="690"/>
      <c r="AG67" s="690"/>
      <c r="AH67" s="690"/>
      <c r="AI67" s="689"/>
      <c r="AM67" s="689"/>
    </row>
    <row r="68" spans="1:43" ht="15.75">
      <c r="B68" s="651"/>
      <c r="D68" s="688"/>
      <c r="E68" s="682"/>
      <c r="F68" s="681"/>
      <c r="G68" s="681"/>
      <c r="H68" s="680"/>
      <c r="I68" s="687"/>
    </row>
    <row r="69" spans="1:43" ht="15.75">
      <c r="B69" s="651"/>
      <c r="D69" s="983" t="s">
        <v>709</v>
      </c>
      <c r="E69" s="682"/>
      <c r="F69" s="681"/>
      <c r="G69" s="681"/>
      <c r="H69" s="681"/>
      <c r="I69" s="686">
        <v>0</v>
      </c>
    </row>
    <row r="70" spans="1:43" ht="15.75">
      <c r="B70" s="651"/>
      <c r="D70" s="685"/>
      <c r="E70" s="682"/>
      <c r="F70" s="681"/>
      <c r="G70" s="681"/>
      <c r="H70" s="680"/>
      <c r="I70" s="684"/>
    </row>
    <row r="71" spans="1:43" ht="16.5" thickBot="1">
      <c r="B71" s="651"/>
      <c r="D71" s="683" t="s">
        <v>1161</v>
      </c>
      <c r="E71" s="682"/>
      <c r="F71" s="681"/>
      <c r="G71" s="681"/>
      <c r="H71" s="680"/>
      <c r="I71" s="679">
        <f>SUM(I65:I70)</f>
        <v>0</v>
      </c>
    </row>
    <row r="72" spans="1:43" ht="16.5" thickTop="1">
      <c r="B72" s="651"/>
      <c r="D72" s="678"/>
      <c r="E72" s="676"/>
      <c r="F72" s="677"/>
      <c r="G72" s="677"/>
      <c r="H72" s="676"/>
      <c r="I72" s="675"/>
    </row>
    <row r="73" spans="1:43" ht="20.25">
      <c r="A73" s="674"/>
      <c r="B73" s="673"/>
      <c r="Q73" s="672"/>
      <c r="R73" s="672"/>
      <c r="S73" s="672"/>
      <c r="T73" s="672"/>
      <c r="U73" s="672"/>
      <c r="V73" s="672"/>
      <c r="W73" s="672"/>
      <c r="X73" s="646"/>
      <c r="Y73" s="646"/>
      <c r="Z73" s="646"/>
      <c r="AA73" s="646"/>
      <c r="AB73" s="646"/>
      <c r="AC73" s="646"/>
      <c r="AD73" s="646"/>
      <c r="AE73" s="646"/>
      <c r="AF73" s="646"/>
      <c r="AI73" s="647"/>
      <c r="AJ73" s="647"/>
      <c r="AK73" s="647"/>
      <c r="AL73" s="647"/>
      <c r="AM73" s="647"/>
      <c r="AN73" s="647"/>
      <c r="AO73" s="647"/>
      <c r="AP73" s="647"/>
      <c r="AQ73" s="647"/>
    </row>
    <row r="74" spans="1:43" ht="20.25">
      <c r="A74" s="674"/>
      <c r="B74" s="673"/>
      <c r="Q74" s="672"/>
      <c r="R74" s="672"/>
      <c r="S74" s="672"/>
      <c r="T74" s="672"/>
      <c r="U74" s="672"/>
      <c r="V74" s="672"/>
      <c r="W74" s="672"/>
      <c r="X74" s="646"/>
      <c r="Y74" s="646"/>
      <c r="Z74" s="646"/>
      <c r="AA74" s="646"/>
      <c r="AB74" s="646"/>
      <c r="AC74" s="646"/>
      <c r="AD74" s="646"/>
      <c r="AE74" s="646"/>
      <c r="AF74" s="646"/>
      <c r="AI74" s="647"/>
      <c r="AJ74" s="647"/>
      <c r="AK74" s="647"/>
      <c r="AL74" s="647"/>
      <c r="AM74" s="647"/>
      <c r="AN74" s="647"/>
      <c r="AO74" s="647"/>
      <c r="AP74" s="647"/>
      <c r="AQ74" s="647"/>
    </row>
    <row r="75" spans="1:43" ht="20.25">
      <c r="A75" s="674"/>
      <c r="B75" s="673"/>
      <c r="Q75" s="672"/>
      <c r="R75" s="672"/>
      <c r="S75" s="672"/>
      <c r="T75" s="672"/>
      <c r="U75" s="672"/>
      <c r="V75" s="672"/>
      <c r="W75" s="672"/>
      <c r="X75" s="646"/>
      <c r="Y75" s="646"/>
      <c r="Z75" s="646"/>
      <c r="AA75" s="646"/>
      <c r="AB75" s="646"/>
      <c r="AC75" s="646"/>
      <c r="AD75" s="646"/>
      <c r="AE75" s="646"/>
      <c r="AF75" s="646"/>
      <c r="AI75" s="647"/>
      <c r="AJ75" s="647"/>
      <c r="AK75" s="647"/>
      <c r="AL75" s="647"/>
      <c r="AM75" s="647"/>
      <c r="AN75" s="647"/>
      <c r="AO75" s="647"/>
      <c r="AP75" s="647"/>
      <c r="AQ75" s="647"/>
    </row>
    <row r="76" spans="1:43" ht="20.25">
      <c r="A76" s="674"/>
      <c r="B76" s="673"/>
      <c r="Q76" s="672"/>
      <c r="R76" s="672"/>
      <c r="S76" s="672"/>
      <c r="T76" s="672"/>
      <c r="U76" s="672"/>
      <c r="V76" s="672"/>
      <c r="W76" s="672"/>
      <c r="X76" s="646"/>
      <c r="Y76" s="646"/>
      <c r="Z76" s="646"/>
      <c r="AA76" s="646"/>
      <c r="AB76" s="646"/>
      <c r="AC76" s="646"/>
      <c r="AD76" s="646"/>
      <c r="AE76" s="646"/>
      <c r="AF76" s="646"/>
      <c r="AI76" s="647"/>
      <c r="AJ76" s="647"/>
      <c r="AK76" s="647"/>
      <c r="AL76" s="647"/>
      <c r="AM76" s="647"/>
      <c r="AN76" s="647"/>
      <c r="AO76" s="647"/>
      <c r="AP76" s="647"/>
      <c r="AQ76" s="647"/>
    </row>
    <row r="77" spans="1:43" s="661" customFormat="1" ht="18.75" thickBot="1">
      <c r="A77" s="671" t="s">
        <v>102</v>
      </c>
      <c r="B77" s="667"/>
      <c r="C77" s="667" t="s">
        <v>71</v>
      </c>
      <c r="D77" s="667"/>
      <c r="E77" s="671"/>
      <c r="F77" s="670" t="s">
        <v>694</v>
      </c>
      <c r="G77" s="664"/>
      <c r="H77" s="669"/>
      <c r="I77" s="669"/>
      <c r="J77" s="668"/>
      <c r="K77" s="668"/>
      <c r="L77" s="665" t="s">
        <v>410</v>
      </c>
      <c r="M77" s="667"/>
      <c r="N77" s="664"/>
      <c r="O77" s="666"/>
      <c r="P77" s="665" t="s">
        <v>69</v>
      </c>
      <c r="Q77" s="664"/>
      <c r="R77" s="664"/>
      <c r="S77" s="663" t="s">
        <v>695</v>
      </c>
      <c r="AF77" s="662"/>
      <c r="AG77" s="662"/>
      <c r="AH77" s="662"/>
      <c r="AI77" s="662"/>
      <c r="AJ77" s="662"/>
      <c r="AK77" s="662"/>
      <c r="AL77" s="662"/>
      <c r="AM77" s="662"/>
      <c r="AN77" s="662"/>
      <c r="AO77" s="662"/>
      <c r="AP77" s="662"/>
    </row>
    <row r="78" spans="1:43">
      <c r="A78" s="641"/>
      <c r="B78" s="642"/>
      <c r="C78" s="642"/>
      <c r="D78" s="642"/>
      <c r="E78" s="642"/>
      <c r="F78" s="592"/>
      <c r="G78" s="592"/>
      <c r="H78" s="643"/>
      <c r="I78" s="643"/>
      <c r="J78" s="592"/>
      <c r="K78" s="644"/>
      <c r="L78" s="645"/>
      <c r="M78" s="642"/>
      <c r="N78" s="643"/>
      <c r="O78" s="592"/>
      <c r="P78" s="592"/>
      <c r="Q78" s="645"/>
      <c r="R78" s="643"/>
      <c r="S78" s="643"/>
      <c r="T78" s="643"/>
      <c r="X78" s="646"/>
      <c r="Y78" s="646"/>
      <c r="Z78" s="646"/>
      <c r="AA78" s="646"/>
      <c r="AB78" s="646"/>
      <c r="AC78" s="646"/>
      <c r="AD78" s="646"/>
      <c r="AE78" s="646"/>
      <c r="AF78" s="646"/>
      <c r="AI78" s="647"/>
      <c r="AJ78" s="647"/>
      <c r="AK78" s="647"/>
      <c r="AL78" s="647"/>
      <c r="AM78" s="647"/>
      <c r="AN78" s="647"/>
      <c r="AO78" s="647"/>
      <c r="AP78" s="647"/>
      <c r="AQ78" s="647"/>
    </row>
    <row r="79" spans="1:43">
      <c r="A79" s="641"/>
      <c r="B79" s="642"/>
      <c r="C79" s="642"/>
      <c r="D79" s="642"/>
      <c r="E79" s="642"/>
      <c r="F79" s="592"/>
      <c r="G79" s="592"/>
      <c r="H79" s="643"/>
      <c r="I79" s="643"/>
      <c r="J79" s="592"/>
      <c r="K79" s="644"/>
      <c r="L79" s="645"/>
      <c r="M79" s="642"/>
      <c r="N79" s="643"/>
      <c r="O79" s="592"/>
      <c r="P79" s="592"/>
      <c r="Q79" s="645"/>
      <c r="R79" s="643"/>
      <c r="S79" s="643"/>
      <c r="T79" s="643"/>
      <c r="X79" s="646"/>
      <c r="Y79" s="646"/>
      <c r="Z79" s="646"/>
      <c r="AA79" s="646"/>
      <c r="AB79" s="646"/>
      <c r="AC79" s="646"/>
      <c r="AD79" s="646"/>
      <c r="AE79" s="646"/>
      <c r="AF79" s="646"/>
      <c r="AI79" s="647"/>
      <c r="AJ79" s="647"/>
      <c r="AK79" s="647"/>
      <c r="AL79" s="647"/>
      <c r="AM79" s="647"/>
      <c r="AN79" s="647"/>
      <c r="AO79" s="647"/>
      <c r="AP79" s="647"/>
      <c r="AQ79" s="647"/>
    </row>
    <row r="80" spans="1:43">
      <c r="A80" s="641"/>
      <c r="B80" s="642"/>
      <c r="C80" s="642"/>
      <c r="D80" s="642"/>
      <c r="E80" s="642"/>
      <c r="F80" s="592"/>
      <c r="G80" s="592"/>
      <c r="H80" s="643"/>
      <c r="I80" s="643"/>
      <c r="J80" s="592"/>
      <c r="K80" s="644"/>
      <c r="L80" s="645"/>
      <c r="M80" s="642"/>
      <c r="N80" s="643"/>
      <c r="O80" s="592"/>
      <c r="P80" s="592"/>
      <c r="Q80" s="645"/>
      <c r="R80" s="643"/>
      <c r="S80" s="643"/>
      <c r="T80" s="643"/>
      <c r="X80" s="646"/>
      <c r="Y80" s="646"/>
      <c r="Z80" s="646"/>
      <c r="AA80" s="646"/>
      <c r="AB80" s="646"/>
      <c r="AC80" s="646"/>
      <c r="AD80" s="646"/>
      <c r="AE80" s="646"/>
      <c r="AF80" s="646"/>
      <c r="AI80" s="647"/>
      <c r="AJ80" s="647"/>
      <c r="AK80" s="647"/>
      <c r="AL80" s="647"/>
      <c r="AM80" s="647"/>
      <c r="AN80" s="647"/>
      <c r="AO80" s="647"/>
      <c r="AP80" s="647"/>
      <c r="AQ80" s="647"/>
    </row>
    <row r="81" spans="1:43">
      <c r="A81" s="641"/>
      <c r="B81" s="642"/>
      <c r="C81" s="642"/>
      <c r="D81" s="642"/>
      <c r="E81" s="642"/>
      <c r="F81" s="592"/>
      <c r="G81" s="592"/>
      <c r="H81" s="643"/>
      <c r="I81" s="643"/>
      <c r="J81" s="592"/>
      <c r="K81" s="644"/>
      <c r="L81" s="645"/>
      <c r="M81" s="642"/>
      <c r="N81" s="643"/>
      <c r="O81" s="592"/>
      <c r="P81" s="592"/>
      <c r="Q81" s="645"/>
      <c r="R81" s="643"/>
      <c r="S81" s="643"/>
      <c r="T81" s="643"/>
      <c r="X81" s="646"/>
      <c r="Y81" s="646"/>
      <c r="Z81" s="646"/>
      <c r="AA81" s="646"/>
      <c r="AB81" s="646"/>
      <c r="AC81" s="646"/>
      <c r="AD81" s="646"/>
      <c r="AE81" s="646"/>
      <c r="AF81" s="646"/>
      <c r="AI81" s="647"/>
      <c r="AJ81" s="647"/>
      <c r="AK81" s="647"/>
      <c r="AL81" s="647"/>
      <c r="AM81" s="647"/>
      <c r="AN81" s="647"/>
      <c r="AO81" s="647"/>
      <c r="AP81" s="647"/>
      <c r="AQ81" s="647"/>
    </row>
    <row r="82" spans="1:43" ht="18">
      <c r="A82" s="660" t="s">
        <v>696</v>
      </c>
      <c r="B82" s="652"/>
      <c r="C82" s="659"/>
      <c r="D82" s="659"/>
      <c r="E82" s="659"/>
      <c r="F82" s="659"/>
      <c r="G82" s="659"/>
      <c r="H82" s="659"/>
    </row>
    <row r="83" spans="1:43">
      <c r="A83" s="653"/>
      <c r="B83" s="652"/>
      <c r="C83" s="659"/>
      <c r="D83" s="659"/>
      <c r="E83" s="659"/>
      <c r="F83" s="659"/>
      <c r="G83" s="659"/>
      <c r="H83" s="659"/>
    </row>
    <row r="84" spans="1:43">
      <c r="A84" s="657" t="s">
        <v>676</v>
      </c>
      <c r="B84" s="654" t="s">
        <v>708</v>
      </c>
      <c r="C84" s="656"/>
      <c r="D84" s="656"/>
      <c r="E84" s="656"/>
      <c r="F84" s="656"/>
      <c r="G84" s="656"/>
      <c r="H84" s="656"/>
    </row>
    <row r="85" spans="1:43">
      <c r="A85" s="658"/>
      <c r="B85" s="654" t="s">
        <v>697</v>
      </c>
      <c r="C85" s="656"/>
      <c r="D85" s="656"/>
      <c r="E85" s="656"/>
      <c r="F85" s="656"/>
      <c r="G85" s="656"/>
      <c r="H85" s="656"/>
    </row>
    <row r="86" spans="1:43">
      <c r="A86" s="658"/>
      <c r="B86" s="654" t="s">
        <v>698</v>
      </c>
      <c r="C86" s="656"/>
      <c r="D86" s="656"/>
      <c r="E86" s="656"/>
      <c r="F86" s="656"/>
      <c r="G86" s="656"/>
      <c r="H86" s="656"/>
    </row>
    <row r="87" spans="1:43">
      <c r="A87" s="658"/>
      <c r="B87" s="654" t="s">
        <v>699</v>
      </c>
      <c r="C87" s="656"/>
      <c r="D87" s="656"/>
      <c r="E87" s="656"/>
      <c r="F87" s="656"/>
      <c r="G87" s="656"/>
      <c r="H87" s="656"/>
    </row>
    <row r="88" spans="1:43">
      <c r="A88" s="658"/>
      <c r="B88" s="654" t="s">
        <v>700</v>
      </c>
      <c r="C88" s="656"/>
      <c r="D88" s="656"/>
      <c r="E88" s="656"/>
      <c r="F88" s="656"/>
      <c r="G88" s="656"/>
      <c r="H88" s="656"/>
    </row>
    <row r="89" spans="1:43">
      <c r="A89" s="658"/>
      <c r="B89" s="654" t="s">
        <v>707</v>
      </c>
      <c r="C89" s="656"/>
      <c r="D89" s="656"/>
      <c r="E89" s="656"/>
      <c r="F89" s="656"/>
      <c r="G89" s="656"/>
      <c r="H89" s="656"/>
    </row>
    <row r="90" spans="1:43">
      <c r="A90" s="658"/>
      <c r="B90" s="654"/>
      <c r="C90" s="656"/>
      <c r="D90" s="656"/>
      <c r="E90" s="656"/>
      <c r="F90" s="656"/>
      <c r="G90" s="656"/>
      <c r="H90" s="656"/>
    </row>
    <row r="91" spans="1:43">
      <c r="A91" s="657" t="s">
        <v>679</v>
      </c>
      <c r="B91" s="654" t="s">
        <v>706</v>
      </c>
      <c r="C91" s="656"/>
      <c r="D91" s="656"/>
      <c r="E91" s="656"/>
      <c r="F91" s="656"/>
      <c r="G91" s="656"/>
      <c r="H91" s="656"/>
    </row>
    <row r="92" spans="1:43">
      <c r="A92" s="658"/>
      <c r="B92" s="654"/>
      <c r="C92" s="656"/>
      <c r="D92" s="656"/>
      <c r="E92" s="656"/>
      <c r="F92" s="656"/>
      <c r="G92" s="656"/>
      <c r="H92" s="656"/>
    </row>
    <row r="93" spans="1:43">
      <c r="A93" s="657" t="s">
        <v>680</v>
      </c>
      <c r="B93" s="654" t="s">
        <v>705</v>
      </c>
      <c r="C93" s="656"/>
      <c r="D93" s="656"/>
      <c r="E93" s="656"/>
      <c r="F93" s="656"/>
      <c r="G93" s="656"/>
      <c r="H93" s="656"/>
    </row>
    <row r="94" spans="1:43">
      <c r="A94" s="657"/>
      <c r="B94" s="654" t="s">
        <v>701</v>
      </c>
      <c r="C94" s="656"/>
      <c r="D94" s="656"/>
      <c r="E94" s="656"/>
      <c r="F94" s="656"/>
      <c r="G94" s="656"/>
      <c r="H94" s="656"/>
    </row>
    <row r="95" spans="1:43">
      <c r="A95" s="657"/>
      <c r="B95" s="654" t="s">
        <v>704</v>
      </c>
      <c r="C95" s="656"/>
      <c r="D95" s="656"/>
      <c r="E95" s="656"/>
      <c r="F95" s="656"/>
      <c r="G95" s="656"/>
      <c r="H95" s="656"/>
    </row>
    <row r="96" spans="1:43">
      <c r="A96" s="657"/>
      <c r="B96" s="654"/>
      <c r="C96" s="656"/>
      <c r="D96" s="656"/>
      <c r="E96" s="656"/>
      <c r="F96" s="656"/>
      <c r="G96" s="656"/>
      <c r="H96" s="656"/>
    </row>
    <row r="97" spans="1:39">
      <c r="A97" s="657" t="s">
        <v>691</v>
      </c>
      <c r="B97" s="654" t="s">
        <v>702</v>
      </c>
      <c r="C97" s="656"/>
      <c r="D97" s="656"/>
      <c r="E97" s="656"/>
      <c r="F97" s="656"/>
      <c r="G97" s="656"/>
      <c r="H97" s="656"/>
    </row>
    <row r="98" spans="1:39">
      <c r="A98" s="655"/>
      <c r="B98" s="654" t="s">
        <v>703</v>
      </c>
    </row>
    <row r="99" spans="1:39">
      <c r="A99" s="653"/>
      <c r="B99" s="652"/>
    </row>
    <row r="100" spans="1:39">
      <c r="A100" s="653"/>
      <c r="B100" s="652"/>
    </row>
    <row r="101" spans="1:39">
      <c r="B101" s="652"/>
    </row>
    <row r="102" spans="1:39">
      <c r="B102" s="651"/>
    </row>
    <row r="103" spans="1:39">
      <c r="B103" s="651"/>
      <c r="C103" s="649"/>
      <c r="D103" s="649"/>
      <c r="E103" s="649"/>
      <c r="F103" s="649"/>
      <c r="G103" s="649"/>
      <c r="H103" s="649"/>
      <c r="I103" s="649"/>
      <c r="J103" s="649"/>
      <c r="K103" s="649"/>
      <c r="L103" s="649"/>
      <c r="M103" s="649"/>
      <c r="N103" s="649"/>
      <c r="O103" s="649"/>
      <c r="P103" s="649"/>
      <c r="Q103" s="649"/>
      <c r="R103" s="649"/>
      <c r="S103" s="649"/>
      <c r="T103" s="649"/>
      <c r="U103" s="649"/>
      <c r="V103" s="649"/>
      <c r="W103" s="649"/>
      <c r="X103" s="650"/>
      <c r="Y103" s="650"/>
      <c r="Z103" s="650"/>
      <c r="AA103" s="650"/>
      <c r="AB103" s="650"/>
      <c r="AC103" s="650"/>
      <c r="AD103" s="650"/>
      <c r="AE103" s="650"/>
      <c r="AF103" s="650"/>
      <c r="AG103" s="650"/>
      <c r="AH103" s="650"/>
      <c r="AI103" s="649"/>
      <c r="AM103" s="649"/>
    </row>
    <row r="104" spans="1:39">
      <c r="C104" s="649"/>
      <c r="D104" s="649"/>
      <c r="E104" s="649"/>
      <c r="F104" s="649"/>
      <c r="G104" s="649"/>
      <c r="H104" s="649"/>
      <c r="I104" s="649"/>
      <c r="J104" s="649"/>
      <c r="K104" s="649"/>
      <c r="L104" s="649"/>
      <c r="M104" s="649"/>
      <c r="N104" s="649"/>
      <c r="O104" s="649"/>
      <c r="P104" s="649"/>
      <c r="Q104" s="649"/>
      <c r="R104" s="649"/>
      <c r="S104" s="649"/>
      <c r="T104" s="649"/>
      <c r="U104" s="649"/>
      <c r="V104" s="649"/>
      <c r="W104" s="649"/>
      <c r="X104" s="650"/>
      <c r="Y104" s="650"/>
      <c r="Z104" s="650"/>
      <c r="AA104" s="650"/>
      <c r="AB104" s="650"/>
      <c r="AC104" s="650"/>
      <c r="AD104" s="650"/>
      <c r="AE104" s="650"/>
      <c r="AF104" s="650"/>
      <c r="AG104" s="650"/>
      <c r="AH104" s="650"/>
      <c r="AI104" s="649"/>
      <c r="AM104" s="649"/>
    </row>
    <row r="105" spans="1:39">
      <c r="C105" s="649"/>
      <c r="D105" s="649"/>
      <c r="E105" s="649"/>
      <c r="F105" s="649"/>
      <c r="G105" s="649"/>
      <c r="H105" s="649"/>
      <c r="I105" s="649"/>
      <c r="J105" s="649"/>
      <c r="K105" s="649"/>
      <c r="L105" s="649"/>
      <c r="M105" s="649"/>
      <c r="N105" s="649"/>
      <c r="O105" s="649"/>
      <c r="P105" s="649"/>
      <c r="Q105" s="649"/>
      <c r="R105" s="649"/>
      <c r="S105" s="649"/>
      <c r="T105" s="649"/>
      <c r="U105" s="649"/>
      <c r="V105" s="649"/>
      <c r="W105" s="649"/>
      <c r="X105" s="650"/>
      <c r="Y105" s="650"/>
      <c r="Z105" s="650"/>
      <c r="AA105" s="650"/>
      <c r="AB105" s="650"/>
      <c r="AC105" s="650"/>
      <c r="AD105" s="650"/>
      <c r="AE105" s="650"/>
      <c r="AF105" s="650"/>
      <c r="AG105" s="650"/>
      <c r="AH105" s="650"/>
      <c r="AI105" s="649"/>
      <c r="AM105" s="649"/>
    </row>
    <row r="116" spans="1:1">
      <c r="A116" s="646"/>
    </row>
    <row r="117" spans="1:1">
      <c r="A117" s="646"/>
    </row>
    <row r="118" spans="1:1">
      <c r="A118" s="646"/>
    </row>
    <row r="119" spans="1:1">
      <c r="A119" s="646"/>
    </row>
    <row r="120" spans="1:1">
      <c r="A120" s="646"/>
    </row>
    <row r="121" spans="1:1">
      <c r="A121" s="646"/>
    </row>
    <row r="122" spans="1:1">
      <c r="A122" s="646"/>
    </row>
    <row r="123" spans="1:1">
      <c r="A123" s="646"/>
    </row>
    <row r="124" spans="1:1">
      <c r="A124" s="646"/>
    </row>
    <row r="125" spans="1:1">
      <c r="A125" s="646"/>
    </row>
    <row r="126" spans="1:1">
      <c r="A126" s="646"/>
    </row>
    <row r="127" spans="1:1">
      <c r="A127" s="646"/>
    </row>
    <row r="128" spans="1:1">
      <c r="A128" s="646"/>
    </row>
    <row r="129" spans="1:1">
      <c r="A129" s="646"/>
    </row>
    <row r="130" spans="1:1">
      <c r="A130" s="646"/>
    </row>
    <row r="131" spans="1:1">
      <c r="A131" s="646"/>
    </row>
    <row r="132" spans="1:1">
      <c r="A132" s="646"/>
    </row>
    <row r="133" spans="1:1">
      <c r="A133" s="646"/>
    </row>
    <row r="134" spans="1:1">
      <c r="A134" s="646"/>
    </row>
    <row r="135" spans="1:1">
      <c r="A135" s="646"/>
    </row>
    <row r="136" spans="1:1">
      <c r="A136" s="646"/>
    </row>
    <row r="137" spans="1:1">
      <c r="A137" s="646"/>
    </row>
    <row r="138" spans="1:1">
      <c r="A138" s="646"/>
    </row>
    <row r="139" spans="1:1">
      <c r="A139" s="646"/>
    </row>
    <row r="140" spans="1:1">
      <c r="A140" s="646"/>
    </row>
    <row r="141" spans="1:1">
      <c r="A141" s="646"/>
    </row>
    <row r="142" spans="1:1">
      <c r="A142" s="646"/>
    </row>
    <row r="143" spans="1:1">
      <c r="A143" s="646"/>
    </row>
    <row r="144" spans="1:1">
      <c r="A144" s="646"/>
    </row>
    <row r="145" spans="1:1">
      <c r="A145" s="646"/>
    </row>
    <row r="146" spans="1:1">
      <c r="A146" s="646"/>
    </row>
    <row r="147" spans="1:1">
      <c r="A147" s="646"/>
    </row>
    <row r="148" spans="1:1">
      <c r="A148" s="646"/>
    </row>
    <row r="149" spans="1:1">
      <c r="A149" s="646"/>
    </row>
    <row r="150" spans="1:1">
      <c r="A150" s="646"/>
    </row>
    <row r="151" spans="1:1">
      <c r="A151" s="646"/>
    </row>
    <row r="152" spans="1:1">
      <c r="A152" s="646"/>
    </row>
    <row r="153" spans="1:1">
      <c r="A153" s="646"/>
    </row>
    <row r="154" spans="1:1">
      <c r="A154" s="646"/>
    </row>
    <row r="155" spans="1:1">
      <c r="A155" s="646"/>
    </row>
    <row r="156" spans="1:1">
      <c r="A156" s="646"/>
    </row>
    <row r="157" spans="1:1">
      <c r="A157" s="646"/>
    </row>
    <row r="158" spans="1:1">
      <c r="A158" s="646"/>
    </row>
    <row r="159" spans="1:1">
      <c r="A159" s="646"/>
    </row>
    <row r="160" spans="1:1">
      <c r="A160" s="646"/>
    </row>
    <row r="161" spans="1:1">
      <c r="A161" s="646"/>
    </row>
    <row r="162" spans="1:1">
      <c r="A162" s="646"/>
    </row>
    <row r="163" spans="1:1">
      <c r="A163" s="646"/>
    </row>
    <row r="164" spans="1:1">
      <c r="A164" s="646"/>
    </row>
    <row r="165" spans="1:1">
      <c r="A165" s="646"/>
    </row>
    <row r="166" spans="1:1">
      <c r="A166" s="646"/>
    </row>
    <row r="167" spans="1:1">
      <c r="A167" s="646"/>
    </row>
    <row r="168" spans="1:1">
      <c r="A168" s="646"/>
    </row>
    <row r="169" spans="1:1">
      <c r="A169" s="646"/>
    </row>
    <row r="170" spans="1:1">
      <c r="A170" s="646"/>
    </row>
    <row r="171" spans="1:1">
      <c r="A171" s="646"/>
    </row>
    <row r="172" spans="1:1">
      <c r="A172" s="646"/>
    </row>
    <row r="173" spans="1:1">
      <c r="A173" s="646"/>
    </row>
    <row r="174" spans="1:1">
      <c r="A174" s="646"/>
    </row>
    <row r="175" spans="1:1">
      <c r="A175" s="646"/>
    </row>
    <row r="176" spans="1:1">
      <c r="A176" s="646"/>
    </row>
    <row r="177" spans="1:1">
      <c r="A177" s="646"/>
    </row>
    <row r="178" spans="1:1">
      <c r="A178" s="646"/>
    </row>
    <row r="179" spans="1:1">
      <c r="A179" s="646"/>
    </row>
    <row r="180" spans="1:1">
      <c r="A180" s="646"/>
    </row>
    <row r="181" spans="1:1">
      <c r="A181" s="646"/>
    </row>
    <row r="182" spans="1:1">
      <c r="A182" s="646"/>
    </row>
    <row r="183" spans="1:1">
      <c r="A183" s="646"/>
    </row>
    <row r="184" spans="1:1">
      <c r="A184" s="646"/>
    </row>
    <row r="185" spans="1:1">
      <c r="A185" s="646"/>
    </row>
    <row r="186" spans="1:1">
      <c r="A186" s="646"/>
    </row>
    <row r="187" spans="1:1">
      <c r="A187" s="646"/>
    </row>
    <row r="188" spans="1:1">
      <c r="A188" s="646"/>
    </row>
    <row r="189" spans="1:1">
      <c r="A189" s="646"/>
    </row>
    <row r="190" spans="1:1">
      <c r="A190" s="646"/>
    </row>
    <row r="191" spans="1:1">
      <c r="A191" s="646"/>
    </row>
    <row r="192" spans="1:1">
      <c r="A192" s="646"/>
    </row>
    <row r="193" spans="1:1">
      <c r="A193" s="646"/>
    </row>
    <row r="194" spans="1:1">
      <c r="A194" s="646"/>
    </row>
    <row r="195" spans="1:1">
      <c r="A195" s="646"/>
    </row>
    <row r="196" spans="1:1">
      <c r="A196" s="646"/>
    </row>
    <row r="197" spans="1:1">
      <c r="A197" s="646"/>
    </row>
    <row r="198" spans="1:1">
      <c r="A198" s="646"/>
    </row>
    <row r="199" spans="1:1">
      <c r="A199" s="646"/>
    </row>
    <row r="200" spans="1:1">
      <c r="A200" s="646"/>
    </row>
    <row r="201" spans="1:1">
      <c r="A201" s="646"/>
    </row>
    <row r="202" spans="1:1">
      <c r="A202" s="646"/>
    </row>
    <row r="203" spans="1:1">
      <c r="A203" s="646"/>
    </row>
    <row r="204" spans="1:1">
      <c r="A204" s="646"/>
    </row>
    <row r="205" spans="1:1">
      <c r="A205" s="646"/>
    </row>
    <row r="206" spans="1:1">
      <c r="A206" s="646"/>
    </row>
    <row r="207" spans="1:1">
      <c r="A207" s="646"/>
    </row>
    <row r="208" spans="1:1">
      <c r="A208" s="646"/>
    </row>
    <row r="209" spans="1:1">
      <c r="A209" s="646"/>
    </row>
    <row r="210" spans="1:1">
      <c r="A210" s="646"/>
    </row>
    <row r="211" spans="1:1">
      <c r="A211" s="646"/>
    </row>
    <row r="212" spans="1:1">
      <c r="A212" s="646"/>
    </row>
    <row r="213" spans="1:1">
      <c r="A213" s="646"/>
    </row>
    <row r="214" spans="1:1">
      <c r="A214" s="646"/>
    </row>
    <row r="215" spans="1:1">
      <c r="A215" s="646"/>
    </row>
    <row r="216" spans="1:1">
      <c r="A216" s="646"/>
    </row>
    <row r="217" spans="1:1">
      <c r="A217" s="646"/>
    </row>
    <row r="218" spans="1:1">
      <c r="A218" s="646"/>
    </row>
    <row r="219" spans="1:1">
      <c r="A219" s="646"/>
    </row>
    <row r="220" spans="1:1">
      <c r="A220" s="646"/>
    </row>
    <row r="221" spans="1:1">
      <c r="A221" s="646"/>
    </row>
    <row r="222" spans="1:1">
      <c r="A222" s="646"/>
    </row>
    <row r="223" spans="1:1">
      <c r="A223" s="646"/>
    </row>
    <row r="224" spans="1:1">
      <c r="A224" s="646"/>
    </row>
    <row r="225" spans="1:1">
      <c r="A225" s="646"/>
    </row>
    <row r="226" spans="1:1">
      <c r="A226" s="646"/>
    </row>
    <row r="227" spans="1:1">
      <c r="A227" s="646"/>
    </row>
    <row r="228" spans="1:1">
      <c r="A228" s="646"/>
    </row>
    <row r="229" spans="1:1">
      <c r="A229" s="646"/>
    </row>
    <row r="230" spans="1:1">
      <c r="A230" s="646"/>
    </row>
    <row r="231" spans="1:1">
      <c r="A231" s="646"/>
    </row>
    <row r="232" spans="1:1">
      <c r="A232" s="646"/>
    </row>
    <row r="233" spans="1:1">
      <c r="A233" s="646"/>
    </row>
    <row r="234" spans="1:1">
      <c r="A234" s="646"/>
    </row>
    <row r="235" spans="1:1">
      <c r="A235" s="646"/>
    </row>
    <row r="236" spans="1:1">
      <c r="A236" s="646"/>
    </row>
    <row r="237" spans="1:1">
      <c r="A237" s="646"/>
    </row>
    <row r="238" spans="1:1">
      <c r="A238" s="646"/>
    </row>
    <row r="239" spans="1:1">
      <c r="A239" s="646"/>
    </row>
    <row r="240" spans="1:1">
      <c r="A240" s="646"/>
    </row>
    <row r="241" spans="1:1">
      <c r="A241" s="646"/>
    </row>
    <row r="242" spans="1:1">
      <c r="A242" s="646"/>
    </row>
    <row r="243" spans="1:1">
      <c r="A243" s="646"/>
    </row>
    <row r="244" spans="1:1">
      <c r="A244" s="646"/>
    </row>
    <row r="245" spans="1:1">
      <c r="A245" s="646"/>
    </row>
    <row r="246" spans="1:1">
      <c r="A246" s="646"/>
    </row>
    <row r="247" spans="1:1">
      <c r="A247" s="646"/>
    </row>
    <row r="248" spans="1:1">
      <c r="A248" s="646"/>
    </row>
    <row r="249" spans="1:1">
      <c r="A249" s="646"/>
    </row>
    <row r="250" spans="1:1">
      <c r="A250" s="646"/>
    </row>
    <row r="251" spans="1:1">
      <c r="A251" s="646"/>
    </row>
    <row r="252" spans="1:1">
      <c r="A252" s="646"/>
    </row>
    <row r="253" spans="1:1">
      <c r="A253" s="646"/>
    </row>
    <row r="254" spans="1:1">
      <c r="A254" s="646"/>
    </row>
    <row r="255" spans="1:1">
      <c r="A255" s="646"/>
    </row>
    <row r="256" spans="1:1">
      <c r="A256" s="646"/>
    </row>
    <row r="257" spans="1:1">
      <c r="A257" s="646"/>
    </row>
    <row r="258" spans="1:1">
      <c r="A258" s="646"/>
    </row>
    <row r="259" spans="1:1">
      <c r="A259" s="646"/>
    </row>
    <row r="260" spans="1:1">
      <c r="A260" s="646"/>
    </row>
    <row r="261" spans="1:1">
      <c r="A261" s="646"/>
    </row>
    <row r="262" spans="1:1">
      <c r="A262" s="646"/>
    </row>
    <row r="263" spans="1:1">
      <c r="A263" s="646"/>
    </row>
    <row r="264" spans="1:1">
      <c r="A264" s="646"/>
    </row>
    <row r="265" spans="1:1">
      <c r="A265" s="646"/>
    </row>
    <row r="266" spans="1:1">
      <c r="A266" s="646"/>
    </row>
    <row r="267" spans="1:1">
      <c r="A267" s="646"/>
    </row>
    <row r="268" spans="1:1">
      <c r="A268" s="646"/>
    </row>
    <row r="269" spans="1:1">
      <c r="A269" s="646"/>
    </row>
    <row r="270" spans="1:1">
      <c r="A270" s="646"/>
    </row>
    <row r="271" spans="1:1">
      <c r="A271" s="646"/>
    </row>
    <row r="272" spans="1:1">
      <c r="A272" s="646"/>
    </row>
    <row r="273" spans="1:1">
      <c r="A273" s="646"/>
    </row>
    <row r="274" spans="1:1">
      <c r="A274" s="646"/>
    </row>
    <row r="275" spans="1:1">
      <c r="A275" s="646"/>
    </row>
    <row r="276" spans="1:1">
      <c r="A276" s="646"/>
    </row>
    <row r="277" spans="1:1">
      <c r="A277" s="646"/>
    </row>
    <row r="278" spans="1:1">
      <c r="A278" s="646"/>
    </row>
    <row r="279" spans="1:1">
      <c r="A279" s="646"/>
    </row>
    <row r="280" spans="1:1">
      <c r="A280" s="646"/>
    </row>
    <row r="281" spans="1:1">
      <c r="A281" s="646"/>
    </row>
    <row r="282" spans="1:1">
      <c r="A282" s="646"/>
    </row>
    <row r="283" spans="1:1">
      <c r="A283" s="646"/>
    </row>
    <row r="284" spans="1:1">
      <c r="A284" s="646"/>
    </row>
    <row r="285" spans="1:1">
      <c r="A285" s="646"/>
    </row>
    <row r="286" spans="1:1">
      <c r="A286" s="646"/>
    </row>
    <row r="287" spans="1:1">
      <c r="A287" s="646"/>
    </row>
    <row r="288" spans="1:1">
      <c r="A288" s="646"/>
    </row>
    <row r="289" spans="1:1">
      <c r="A289" s="646"/>
    </row>
    <row r="290" spans="1:1">
      <c r="A290" s="646"/>
    </row>
    <row r="291" spans="1:1">
      <c r="A291" s="646"/>
    </row>
    <row r="292" spans="1:1">
      <c r="A292" s="646"/>
    </row>
    <row r="293" spans="1:1">
      <c r="A293" s="646"/>
    </row>
    <row r="294" spans="1:1">
      <c r="A294" s="646"/>
    </row>
    <row r="295" spans="1:1">
      <c r="A295" s="646"/>
    </row>
    <row r="296" spans="1:1">
      <c r="A296" s="646"/>
    </row>
    <row r="297" spans="1:1">
      <c r="A297" s="646"/>
    </row>
    <row r="298" spans="1:1">
      <c r="A298" s="646"/>
    </row>
    <row r="299" spans="1:1">
      <c r="A299" s="646"/>
    </row>
    <row r="300" spans="1:1">
      <c r="A300" s="646"/>
    </row>
    <row r="301" spans="1:1">
      <c r="A301" s="646"/>
    </row>
    <row r="302" spans="1:1">
      <c r="A302" s="646"/>
    </row>
    <row r="303" spans="1:1">
      <c r="A303" s="646"/>
    </row>
    <row r="304" spans="1:1">
      <c r="A304" s="646"/>
    </row>
    <row r="305" spans="1:1">
      <c r="A305" s="646"/>
    </row>
    <row r="306" spans="1:1">
      <c r="A306" s="646"/>
    </row>
    <row r="307" spans="1:1">
      <c r="A307" s="646"/>
    </row>
    <row r="308" spans="1:1">
      <c r="A308" s="646"/>
    </row>
    <row r="309" spans="1:1">
      <c r="A309" s="646"/>
    </row>
    <row r="310" spans="1:1">
      <c r="A310" s="646"/>
    </row>
    <row r="311" spans="1:1">
      <c r="A311" s="646"/>
    </row>
    <row r="312" spans="1:1">
      <c r="A312" s="646"/>
    </row>
    <row r="313" spans="1:1">
      <c r="A313" s="646"/>
    </row>
    <row r="314" spans="1:1">
      <c r="A314" s="646"/>
    </row>
    <row r="315" spans="1:1">
      <c r="A315" s="646"/>
    </row>
    <row r="316" spans="1:1">
      <c r="A316" s="646"/>
    </row>
    <row r="317" spans="1:1">
      <c r="A317" s="646"/>
    </row>
    <row r="318" spans="1:1">
      <c r="A318" s="646"/>
    </row>
    <row r="319" spans="1:1">
      <c r="A319" s="646"/>
    </row>
  </sheetData>
  <mergeCells count="11">
    <mergeCell ref="A1:AM1"/>
    <mergeCell ref="A2:AM2"/>
    <mergeCell ref="A3:AM3"/>
    <mergeCell ref="A4:AM4"/>
    <mergeCell ref="O8:R8"/>
    <mergeCell ref="B8:E8"/>
    <mergeCell ref="B9:E9"/>
    <mergeCell ref="B10:E10"/>
    <mergeCell ref="I8:L8"/>
    <mergeCell ref="I10:L10"/>
    <mergeCell ref="D5:F5"/>
  </mergeCells>
  <pageMargins left="0" right="0" top="0" bottom="0" header="0" footer="0"/>
  <pageSetup scale="55" orientation="landscape" r:id="rId1"/>
  <rowBreaks count="1" manualBreakCount="1">
    <brk id="8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29</vt:i4>
      </vt:variant>
    </vt:vector>
  </HeadingPairs>
  <TitlesOfParts>
    <vt:vector size="58" baseType="lpstr">
      <vt:lpstr>GASB 65</vt:lpstr>
      <vt:lpstr>A</vt:lpstr>
      <vt:lpstr>B</vt:lpstr>
      <vt:lpstr>C</vt:lpstr>
      <vt:lpstr>D - Lessor</vt:lpstr>
      <vt:lpstr>D - PPP</vt:lpstr>
      <vt:lpstr>E</vt:lpstr>
      <vt:lpstr>G</vt:lpstr>
      <vt:lpstr>H</vt:lpstr>
      <vt:lpstr>I</vt:lpstr>
      <vt:lpstr>J</vt:lpstr>
      <vt:lpstr>J - Lessee</vt:lpstr>
      <vt:lpstr>K-1</vt:lpstr>
      <vt:lpstr>L-1</vt:lpstr>
      <vt:lpstr>L-2</vt:lpstr>
      <vt:lpstr>L-3</vt:lpstr>
      <vt:lpstr>M</vt:lpstr>
      <vt:lpstr>N</vt:lpstr>
      <vt:lpstr>O </vt:lpstr>
      <vt:lpstr>P</vt:lpstr>
      <vt:lpstr>Q-12</vt:lpstr>
      <vt:lpstr>R</vt:lpstr>
      <vt:lpstr>S-12 Advances</vt:lpstr>
      <vt:lpstr>S-12 Def_Inflows_of_Resources</vt:lpstr>
      <vt:lpstr> S-12_old </vt:lpstr>
      <vt:lpstr>T-12</vt:lpstr>
      <vt:lpstr>V-12</vt:lpstr>
      <vt:lpstr>W</vt:lpstr>
      <vt:lpstr>Y </vt:lpstr>
      <vt:lpstr>A!Print_Area</vt:lpstr>
      <vt:lpstr>B!Print_Area</vt:lpstr>
      <vt:lpstr>'C'!Print_Area</vt:lpstr>
      <vt:lpstr>E!Print_Area</vt:lpstr>
      <vt:lpstr>G!Print_Area</vt:lpstr>
      <vt:lpstr>I!Print_Area</vt:lpstr>
      <vt:lpstr>J!Print_Area</vt:lpstr>
      <vt:lpstr>'K-1'!Print_Area</vt:lpstr>
      <vt:lpstr>'L-1'!Print_Area</vt:lpstr>
      <vt:lpstr>'L-2'!Print_Area</vt:lpstr>
      <vt:lpstr>'L-3'!Print_Area</vt:lpstr>
      <vt:lpstr>M!Print_Area</vt:lpstr>
      <vt:lpstr>N!Print_Area</vt:lpstr>
      <vt:lpstr>P!Print_Area</vt:lpstr>
      <vt:lpstr>'R'!Print_Area</vt:lpstr>
      <vt:lpstr>'S-12 Advances'!Print_Area</vt:lpstr>
      <vt:lpstr>'S-12 Def_Inflows_of_Resources'!Print_Area</vt:lpstr>
      <vt:lpstr>'T-12'!Print_Area</vt:lpstr>
      <vt:lpstr>'V-12'!Print_Area</vt:lpstr>
      <vt:lpstr>W!Print_Area</vt:lpstr>
      <vt:lpstr>'Y '!Print_Area</vt:lpstr>
      <vt:lpstr>'D - Lessor'!Print_Titles</vt:lpstr>
      <vt:lpstr>'D - PPP'!Print_Titles</vt:lpstr>
      <vt:lpstr>H!Print_Titles</vt:lpstr>
      <vt:lpstr>'J - Lessee'!Print_Titles</vt:lpstr>
      <vt:lpstr>'O '!Print_Titles</vt:lpstr>
      <vt:lpstr>P!Print_Titles</vt:lpstr>
      <vt:lpstr>'Q-12'!Print_Titles</vt:lpstr>
      <vt:lpstr>'Y '!Print_Titles</vt:lpstr>
    </vt:vector>
  </TitlesOfParts>
  <Company>Auditor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Shannah</dc:creator>
  <cp:lastModifiedBy>Santos, Caroline G.</cp:lastModifiedBy>
  <cp:lastPrinted>2023-06-02T19:09:58Z</cp:lastPrinted>
  <dcterms:created xsi:type="dcterms:W3CDTF">2006-02-10T15:50:47Z</dcterms:created>
  <dcterms:modified xsi:type="dcterms:W3CDTF">2023-06-02T19:24:47Z</dcterms:modified>
</cp:coreProperties>
</file>